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E23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B70" i="62" s="1"/>
  <c r="AI70" i="14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B3" i="62" s="1"/>
  <c r="AH3" i="14"/>
  <c r="AI3"/>
  <c r="AJ3"/>
  <c r="AE3"/>
  <c r="AB3" i="61" s="1"/>
  <c r="X4" i="14"/>
  <c r="Y4"/>
  <c r="Z4"/>
  <c r="AA4"/>
  <c r="AA4" i="62" s="1"/>
  <c r="AB4" i="14"/>
  <c r="AC4"/>
  <c r="X5"/>
  <c r="Y5"/>
  <c r="AA5" i="61" s="1"/>
  <c r="Z5" i="14"/>
  <c r="AA5"/>
  <c r="AB5"/>
  <c r="AC5"/>
  <c r="AA5" i="63" s="1"/>
  <c r="X6" i="14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C8"/>
  <c r="X9"/>
  <c r="Y9"/>
  <c r="AA9" i="61" s="1"/>
  <c r="Z9" i="14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X25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X41"/>
  <c r="Y41"/>
  <c r="AA41" i="61" s="1"/>
  <c r="Z41" i="14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X57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X73"/>
  <c r="Y73"/>
  <c r="AA73" i="61" s="1"/>
  <c r="Z73" i="14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L99" i="27" l="1"/>
  <c r="AL99" i="28"/>
  <c r="AL99" i="24"/>
  <c r="BM99" i="14"/>
  <c r="AQ99" i="28"/>
  <c r="AR99"/>
  <c r="AQ99" i="27"/>
  <c r="AB97" i="63"/>
  <c r="AB93"/>
  <c r="AB93" i="61"/>
  <c r="AB89" i="63"/>
  <c r="AB85"/>
  <c r="AB81"/>
  <c r="AB81" i="61"/>
  <c r="AB77" i="63"/>
  <c r="AB77" i="61"/>
  <c r="AB73" i="63"/>
  <c r="AB73" i="61"/>
  <c r="AB69" i="63"/>
  <c r="AB69" i="61"/>
  <c r="AB65" i="63"/>
  <c r="AB65" i="61"/>
  <c r="AB57" i="63"/>
  <c r="AB53"/>
  <c r="AO99" i="24"/>
  <c r="AP99" i="28"/>
  <c r="AO99" i="30"/>
  <c r="AP99"/>
  <c r="AR99"/>
  <c r="AQ99" i="26"/>
  <c r="AR99"/>
  <c r="AO99" i="27"/>
  <c r="AO99" i="26"/>
  <c r="AO99" i="28"/>
  <c r="AQ99" i="30"/>
  <c r="AB61" i="63"/>
  <c r="AB22"/>
  <c r="AB91" i="62"/>
  <c r="AB89" i="61"/>
  <c r="AB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N50" s="1"/>
  <c r="I49"/>
  <c r="I48"/>
  <c r="I47"/>
  <c r="I46"/>
  <c r="I45"/>
  <c r="I44"/>
  <c r="I43"/>
  <c r="I42"/>
  <c r="I41"/>
  <c r="I40"/>
  <c r="I39"/>
  <c r="I38"/>
  <c r="I37"/>
  <c r="I36"/>
  <c r="I35"/>
  <c r="I34"/>
  <c r="N34" s="1"/>
  <c r="I33"/>
  <c r="I32"/>
  <c r="I31"/>
  <c r="I30"/>
  <c r="I29"/>
  <c r="I28"/>
  <c r="I27"/>
  <c r="I26"/>
  <c r="I25"/>
  <c r="I24"/>
  <c r="I23"/>
  <c r="I22"/>
  <c r="I21"/>
  <c r="I20"/>
  <c r="I19"/>
  <c r="I18"/>
  <c r="N18" s="1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N98" s="1"/>
  <c r="M97"/>
  <c r="L97"/>
  <c r="K97"/>
  <c r="J97"/>
  <c r="N97" s="1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N90" s="1"/>
  <c r="M89"/>
  <c r="L89"/>
  <c r="K89"/>
  <c r="J89"/>
  <c r="N89" s="1"/>
  <c r="I89"/>
  <c r="M88"/>
  <c r="L88"/>
  <c r="K88"/>
  <c r="N88" s="1"/>
  <c r="J88"/>
  <c r="I88"/>
  <c r="M87"/>
  <c r="L87"/>
  <c r="K87"/>
  <c r="J87"/>
  <c r="I87"/>
  <c r="M86"/>
  <c r="L86"/>
  <c r="K86"/>
  <c r="J86"/>
  <c r="I86"/>
  <c r="N86" s="1"/>
  <c r="M85"/>
  <c r="L85"/>
  <c r="K85"/>
  <c r="J85"/>
  <c r="N85" s="1"/>
  <c r="I85"/>
  <c r="M84"/>
  <c r="L84"/>
  <c r="K84"/>
  <c r="N84" s="1"/>
  <c r="J84"/>
  <c r="I84"/>
  <c r="M83"/>
  <c r="L83"/>
  <c r="K83"/>
  <c r="J83"/>
  <c r="I83"/>
  <c r="M82"/>
  <c r="L82"/>
  <c r="K82"/>
  <c r="J82"/>
  <c r="I82"/>
  <c r="N82" s="1"/>
  <c r="M81"/>
  <c r="L81"/>
  <c r="K81"/>
  <c r="J81"/>
  <c r="N81" s="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N73" s="1"/>
  <c r="I73"/>
  <c r="M72"/>
  <c r="L72"/>
  <c r="K72"/>
  <c r="N72" s="1"/>
  <c r="J72"/>
  <c r="I72"/>
  <c r="M71"/>
  <c r="L71"/>
  <c r="K71"/>
  <c r="J71"/>
  <c r="I71"/>
  <c r="M70"/>
  <c r="L70"/>
  <c r="K70"/>
  <c r="J70"/>
  <c r="I70"/>
  <c r="N70" s="1"/>
  <c r="M69"/>
  <c r="L69"/>
  <c r="K69"/>
  <c r="J69"/>
  <c r="N69" s="1"/>
  <c r="I69"/>
  <c r="M68"/>
  <c r="L68"/>
  <c r="K68"/>
  <c r="N68" s="1"/>
  <c r="J68"/>
  <c r="I68"/>
  <c r="M67"/>
  <c r="L67"/>
  <c r="K67"/>
  <c r="J67"/>
  <c r="I67"/>
  <c r="M66"/>
  <c r="L66"/>
  <c r="K66"/>
  <c r="J66"/>
  <c r="I66"/>
  <c r="N66" s="1"/>
  <c r="M65"/>
  <c r="L65"/>
  <c r="K65"/>
  <c r="J65"/>
  <c r="N65" s="1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N60" s="1"/>
  <c r="J60"/>
  <c r="I60"/>
  <c r="M59"/>
  <c r="L59"/>
  <c r="K59"/>
  <c r="J59"/>
  <c r="I59"/>
  <c r="M58"/>
  <c r="L58"/>
  <c r="K58"/>
  <c r="J58"/>
  <c r="I58"/>
  <c r="N58" s="1"/>
  <c r="M57"/>
  <c r="L57"/>
  <c r="K57"/>
  <c r="J57"/>
  <c r="N57" s="1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N53" s="1"/>
  <c r="I53"/>
  <c r="M52"/>
  <c r="L52"/>
  <c r="K52"/>
  <c r="N52" s="1"/>
  <c r="J52"/>
  <c r="I52"/>
  <c r="M51"/>
  <c r="L51"/>
  <c r="K51"/>
  <c r="J51"/>
  <c r="I51"/>
  <c r="M50"/>
  <c r="L50"/>
  <c r="K50"/>
  <c r="J50"/>
  <c r="I50"/>
  <c r="N50" s="1"/>
  <c r="M49"/>
  <c r="L49"/>
  <c r="K49"/>
  <c r="J49"/>
  <c r="N49" s="1"/>
  <c r="I49"/>
  <c r="M48"/>
  <c r="L48"/>
  <c r="K48"/>
  <c r="N48" s="1"/>
  <c r="J48"/>
  <c r="I48"/>
  <c r="M47"/>
  <c r="L47"/>
  <c r="K47"/>
  <c r="J47"/>
  <c r="I47"/>
  <c r="M46"/>
  <c r="L46"/>
  <c r="K46"/>
  <c r="J46"/>
  <c r="I46"/>
  <c r="N46" s="1"/>
  <c r="M45"/>
  <c r="L45"/>
  <c r="K45"/>
  <c r="J45"/>
  <c r="N45" s="1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N41" s="1"/>
  <c r="I41"/>
  <c r="M40"/>
  <c r="L40"/>
  <c r="K40"/>
  <c r="N40" s="1"/>
  <c r="J40"/>
  <c r="I40"/>
  <c r="M39"/>
  <c r="L39"/>
  <c r="K39"/>
  <c r="J39"/>
  <c r="I39"/>
  <c r="M38"/>
  <c r="L38"/>
  <c r="K38"/>
  <c r="J38"/>
  <c r="I38"/>
  <c r="N38" s="1"/>
  <c r="M37"/>
  <c r="L37"/>
  <c r="K37"/>
  <c r="J37"/>
  <c r="N37" s="1"/>
  <c r="I37"/>
  <c r="M36"/>
  <c r="L36"/>
  <c r="K36"/>
  <c r="N36" s="1"/>
  <c r="J36"/>
  <c r="I36"/>
  <c r="M35"/>
  <c r="L35"/>
  <c r="K35"/>
  <c r="J35"/>
  <c r="I35"/>
  <c r="M34"/>
  <c r="L34"/>
  <c r="K34"/>
  <c r="J34"/>
  <c r="I34"/>
  <c r="N34" s="1"/>
  <c r="M33"/>
  <c r="L33"/>
  <c r="K33"/>
  <c r="J33"/>
  <c r="N33" s="1"/>
  <c r="I33"/>
  <c r="M32"/>
  <c r="L32"/>
  <c r="K32"/>
  <c r="N32" s="1"/>
  <c r="J32"/>
  <c r="I32"/>
  <c r="M31"/>
  <c r="L31"/>
  <c r="K31"/>
  <c r="J31"/>
  <c r="I31"/>
  <c r="M30"/>
  <c r="L30"/>
  <c r="K30"/>
  <c r="J30"/>
  <c r="I30"/>
  <c r="N30" s="1"/>
  <c r="M29"/>
  <c r="L29"/>
  <c r="K29"/>
  <c r="J29"/>
  <c r="N29" s="1"/>
  <c r="I29"/>
  <c r="M28"/>
  <c r="L28"/>
  <c r="K28"/>
  <c r="J28"/>
  <c r="I28"/>
  <c r="M27"/>
  <c r="L27"/>
  <c r="N27" s="1"/>
  <c r="K27"/>
  <c r="J27"/>
  <c r="I27"/>
  <c r="M26"/>
  <c r="L26"/>
  <c r="K26"/>
  <c r="J26"/>
  <c r="I26"/>
  <c r="N26" s="1"/>
  <c r="M25"/>
  <c r="L25"/>
  <c r="K25"/>
  <c r="J25"/>
  <c r="N25" s="1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N21" s="1"/>
  <c r="I21"/>
  <c r="M20"/>
  <c r="L20"/>
  <c r="K20"/>
  <c r="N20" s="1"/>
  <c r="J20"/>
  <c r="I20"/>
  <c r="M19"/>
  <c r="L19"/>
  <c r="K19"/>
  <c r="J19"/>
  <c r="I19"/>
  <c r="M18"/>
  <c r="L18"/>
  <c r="K18"/>
  <c r="J18"/>
  <c r="I18"/>
  <c r="M17"/>
  <c r="L17"/>
  <c r="K17"/>
  <c r="J17"/>
  <c r="N17" s="1"/>
  <c r="I17"/>
  <c r="M16"/>
  <c r="L16"/>
  <c r="K16"/>
  <c r="N16" s="1"/>
  <c r="J16"/>
  <c r="I16"/>
  <c r="M15"/>
  <c r="L15"/>
  <c r="K15"/>
  <c r="J15"/>
  <c r="I15"/>
  <c r="M14"/>
  <c r="L14"/>
  <c r="K14"/>
  <c r="J14"/>
  <c r="I14"/>
  <c r="N14" s="1"/>
  <c r="M13"/>
  <c r="L13"/>
  <c r="K13"/>
  <c r="J13"/>
  <c r="N13" s="1"/>
  <c r="I13"/>
  <c r="M12"/>
  <c r="L12"/>
  <c r="K12"/>
  <c r="N12" s="1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N8" s="1"/>
  <c r="J8"/>
  <c r="I8"/>
  <c r="M7"/>
  <c r="L7"/>
  <c r="K7"/>
  <c r="J7"/>
  <c r="I7"/>
  <c r="M6"/>
  <c r="M99" s="1"/>
  <c r="L6"/>
  <c r="K6"/>
  <c r="J6"/>
  <c r="I6"/>
  <c r="M5"/>
  <c r="L5"/>
  <c r="K5"/>
  <c r="J5"/>
  <c r="I5"/>
  <c r="M4"/>
  <c r="L4"/>
  <c r="K4"/>
  <c r="N4" s="1"/>
  <c r="J4"/>
  <c r="I4"/>
  <c r="M3"/>
  <c r="L3"/>
  <c r="L99" s="1"/>
  <c r="K3"/>
  <c r="J3"/>
  <c r="I3"/>
  <c r="M98" i="62"/>
  <c r="L98"/>
  <c r="K98"/>
  <c r="J98"/>
  <c r="I98"/>
  <c r="N98" s="1"/>
  <c r="M97"/>
  <c r="L97"/>
  <c r="K97"/>
  <c r="J97"/>
  <c r="N97" s="1"/>
  <c r="I97"/>
  <c r="M96"/>
  <c r="L96"/>
  <c r="K96"/>
  <c r="N96" s="1"/>
  <c r="J96"/>
  <c r="I96"/>
  <c r="M95"/>
  <c r="L95"/>
  <c r="N95" s="1"/>
  <c r="K95"/>
  <c r="J95"/>
  <c r="I95"/>
  <c r="M94"/>
  <c r="L94"/>
  <c r="K94"/>
  <c r="J94"/>
  <c r="I94"/>
  <c r="N94" s="1"/>
  <c r="M93"/>
  <c r="L93"/>
  <c r="K93"/>
  <c r="J93"/>
  <c r="I93"/>
  <c r="M92"/>
  <c r="L92"/>
  <c r="K92"/>
  <c r="N92" s="1"/>
  <c r="J92"/>
  <c r="I92"/>
  <c r="M91"/>
  <c r="L91"/>
  <c r="N91" s="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N87" s="1"/>
  <c r="K87"/>
  <c r="J87"/>
  <c r="I87"/>
  <c r="M86"/>
  <c r="L86"/>
  <c r="K86"/>
  <c r="J86"/>
  <c r="I86"/>
  <c r="N86" s="1"/>
  <c r="M85"/>
  <c r="L85"/>
  <c r="K85"/>
  <c r="J85"/>
  <c r="N85" s="1"/>
  <c r="I85"/>
  <c r="M84"/>
  <c r="L84"/>
  <c r="K84"/>
  <c r="J84"/>
  <c r="I84"/>
  <c r="M83"/>
  <c r="L83"/>
  <c r="N83" s="1"/>
  <c r="K83"/>
  <c r="J83"/>
  <c r="I83"/>
  <c r="M82"/>
  <c r="L82"/>
  <c r="K82"/>
  <c r="J82"/>
  <c r="I82"/>
  <c r="N82" s="1"/>
  <c r="M81"/>
  <c r="L81"/>
  <c r="K81"/>
  <c r="J81"/>
  <c r="N81" s="1"/>
  <c r="I81"/>
  <c r="M80"/>
  <c r="L80"/>
  <c r="K80"/>
  <c r="J80"/>
  <c r="I80"/>
  <c r="M79"/>
  <c r="L79"/>
  <c r="N79" s="1"/>
  <c r="K79"/>
  <c r="J79"/>
  <c r="I79"/>
  <c r="M78"/>
  <c r="L78"/>
  <c r="K78"/>
  <c r="J78"/>
  <c r="I78"/>
  <c r="N78" s="1"/>
  <c r="M77"/>
  <c r="L77"/>
  <c r="K77"/>
  <c r="J77"/>
  <c r="I77"/>
  <c r="M76"/>
  <c r="L76"/>
  <c r="K76"/>
  <c r="J76"/>
  <c r="I76"/>
  <c r="M75"/>
  <c r="L75"/>
  <c r="N75" s="1"/>
  <c r="K75"/>
  <c r="J75"/>
  <c r="I75"/>
  <c r="M74"/>
  <c r="L74"/>
  <c r="K74"/>
  <c r="J74"/>
  <c r="I74"/>
  <c r="N74" s="1"/>
  <c r="M73"/>
  <c r="L73"/>
  <c r="K73"/>
  <c r="J73"/>
  <c r="N73" s="1"/>
  <c r="I73"/>
  <c r="M72"/>
  <c r="L72"/>
  <c r="K72"/>
  <c r="J72"/>
  <c r="I72"/>
  <c r="M71"/>
  <c r="L71"/>
  <c r="N71" s="1"/>
  <c r="K71"/>
  <c r="J71"/>
  <c r="I71"/>
  <c r="M70"/>
  <c r="L70"/>
  <c r="K70"/>
  <c r="J70"/>
  <c r="I70"/>
  <c r="N70" s="1"/>
  <c r="M69"/>
  <c r="L69"/>
  <c r="K69"/>
  <c r="J69"/>
  <c r="N69" s="1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N63" s="1"/>
  <c r="K63"/>
  <c r="J63"/>
  <c r="I63"/>
  <c r="M62"/>
  <c r="L62"/>
  <c r="K62"/>
  <c r="J62"/>
  <c r="I62"/>
  <c r="N62" s="1"/>
  <c r="M61"/>
  <c r="L61"/>
  <c r="K61"/>
  <c r="J61"/>
  <c r="N61" s="1"/>
  <c r="I61"/>
  <c r="M60"/>
  <c r="L60"/>
  <c r="K60"/>
  <c r="J60"/>
  <c r="I60"/>
  <c r="M59"/>
  <c r="L59"/>
  <c r="N59" s="1"/>
  <c r="K59"/>
  <c r="J59"/>
  <c r="I59"/>
  <c r="M58"/>
  <c r="L58"/>
  <c r="K58"/>
  <c r="J58"/>
  <c r="I58"/>
  <c r="N58" s="1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N53" s="1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M99" s="1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N40" s="1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N31" s="1"/>
  <c r="K31"/>
  <c r="J31"/>
  <c r="I31"/>
  <c r="M30"/>
  <c r="L30"/>
  <c r="K30"/>
  <c r="J30"/>
  <c r="I30"/>
  <c r="M29"/>
  <c r="L29"/>
  <c r="K29"/>
  <c r="J29"/>
  <c r="N29" s="1"/>
  <c r="I29"/>
  <c r="M28"/>
  <c r="L28"/>
  <c r="K28"/>
  <c r="N28" s="1"/>
  <c r="J28"/>
  <c r="I28"/>
  <c r="M27"/>
  <c r="L27"/>
  <c r="N27" s="1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N17" s="1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I5"/>
  <c r="M4"/>
  <c r="L4"/>
  <c r="K4"/>
  <c r="K99" s="1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N5" s="1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N49" s="1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N37" s="1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N28" s="1"/>
  <c r="J28"/>
  <c r="I28"/>
  <c r="M27"/>
  <c r="L27"/>
  <c r="K27"/>
  <c r="J27"/>
  <c r="I27"/>
  <c r="M26"/>
  <c r="L26"/>
  <c r="K26"/>
  <c r="J26"/>
  <c r="I26"/>
  <c r="N26" s="1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I5"/>
  <c r="M4"/>
  <c r="L4"/>
  <c r="K4"/>
  <c r="N4" s="1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N77" s="1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N69" s="1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N51" s="1"/>
  <c r="L51"/>
  <c r="K51"/>
  <c r="J51"/>
  <c r="M50"/>
  <c r="L50"/>
  <c r="K50"/>
  <c r="J50"/>
  <c r="M49"/>
  <c r="N49" s="1"/>
  <c r="L49"/>
  <c r="K49"/>
  <c r="J49"/>
  <c r="M48"/>
  <c r="L48"/>
  <c r="K48"/>
  <c r="J48"/>
  <c r="M47"/>
  <c r="N47" s="1"/>
  <c r="L47"/>
  <c r="K47"/>
  <c r="J47"/>
  <c r="M46"/>
  <c r="L46"/>
  <c r="K46"/>
  <c r="J46"/>
  <c r="M45"/>
  <c r="L45"/>
  <c r="K45"/>
  <c r="J45"/>
  <c r="M44"/>
  <c r="L44"/>
  <c r="K44"/>
  <c r="J44"/>
  <c r="M43"/>
  <c r="N43" s="1"/>
  <c r="L43"/>
  <c r="K43"/>
  <c r="J43"/>
  <c r="M42"/>
  <c r="L42"/>
  <c r="K42"/>
  <c r="J42"/>
  <c r="M41"/>
  <c r="L41"/>
  <c r="K41"/>
  <c r="J41"/>
  <c r="M40"/>
  <c r="L40"/>
  <c r="K40"/>
  <c r="J40"/>
  <c r="M39"/>
  <c r="N39" s="1"/>
  <c r="L39"/>
  <c r="K39"/>
  <c r="J39"/>
  <c r="M38"/>
  <c r="L38"/>
  <c r="K38"/>
  <c r="J38"/>
  <c r="M37"/>
  <c r="N37" s="1"/>
  <c r="L37"/>
  <c r="K37"/>
  <c r="J37"/>
  <c r="M36"/>
  <c r="L36"/>
  <c r="K36"/>
  <c r="J36"/>
  <c r="M35"/>
  <c r="N35" s="1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N23" s="1"/>
  <c r="L23"/>
  <c r="K23"/>
  <c r="J23"/>
  <c r="M22"/>
  <c r="L22"/>
  <c r="K22"/>
  <c r="J22"/>
  <c r="M21"/>
  <c r="N21" s="1"/>
  <c r="L21"/>
  <c r="K21"/>
  <c r="J21"/>
  <c r="M20"/>
  <c r="L20"/>
  <c r="K20"/>
  <c r="J20"/>
  <c r="M19"/>
  <c r="N19" s="1"/>
  <c r="L19"/>
  <c r="K19"/>
  <c r="J19"/>
  <c r="M18"/>
  <c r="L18"/>
  <c r="K18"/>
  <c r="J18"/>
  <c r="M17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N7" s="1"/>
  <c r="L7"/>
  <c r="K7"/>
  <c r="J7"/>
  <c r="M6"/>
  <c r="L6"/>
  <c r="K6"/>
  <c r="J6"/>
  <c r="M5"/>
  <c r="N5" s="1"/>
  <c r="L5"/>
  <c r="K5"/>
  <c r="J5"/>
  <c r="M4"/>
  <c r="L4"/>
  <c r="K4"/>
  <c r="J4"/>
  <c r="M3"/>
  <c r="M99" s="1"/>
  <c r="L3"/>
  <c r="K3"/>
  <c r="J3"/>
  <c r="M98" i="55"/>
  <c r="L98"/>
  <c r="K98"/>
  <c r="J98"/>
  <c r="I98"/>
  <c r="N98" s="1"/>
  <c r="M97"/>
  <c r="L97"/>
  <c r="K97"/>
  <c r="J97"/>
  <c r="N97" s="1"/>
  <c r="I97"/>
  <c r="M96"/>
  <c r="L96"/>
  <c r="K96"/>
  <c r="N96" s="1"/>
  <c r="J96"/>
  <c r="I96"/>
  <c r="M95"/>
  <c r="L95"/>
  <c r="K95"/>
  <c r="J95"/>
  <c r="I95"/>
  <c r="M94"/>
  <c r="L94"/>
  <c r="K94"/>
  <c r="J94"/>
  <c r="I94"/>
  <c r="N94" s="1"/>
  <c r="M93"/>
  <c r="L93"/>
  <c r="K93"/>
  <c r="J93"/>
  <c r="N93" s="1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N85" s="1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N19" s="1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N5" s="1"/>
  <c r="I5"/>
  <c r="M4"/>
  <c r="L4"/>
  <c r="K4"/>
  <c r="J4"/>
  <c r="I4"/>
  <c r="M3"/>
  <c r="L3"/>
  <c r="L99" s="1"/>
  <c r="K3"/>
  <c r="J3"/>
  <c r="I3"/>
  <c r="B4" i="63"/>
  <c r="F4" s="1"/>
  <c r="C4"/>
  <c r="B5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C15"/>
  <c r="B16"/>
  <c r="F16" s="1"/>
  <c r="C16"/>
  <c r="B17"/>
  <c r="F17" s="1"/>
  <c r="C17"/>
  <c r="B18"/>
  <c r="F18" s="1"/>
  <c r="C18"/>
  <c r="B19"/>
  <c r="F19" s="1"/>
  <c r="C19"/>
  <c r="B20"/>
  <c r="F20" s="1"/>
  <c r="C20"/>
  <c r="B21"/>
  <c r="C21"/>
  <c r="B22"/>
  <c r="F22" s="1"/>
  <c r="C22"/>
  <c r="B23"/>
  <c r="F23" s="1"/>
  <c r="C23"/>
  <c r="B24"/>
  <c r="F24" s="1"/>
  <c r="C24"/>
  <c r="B25"/>
  <c r="C25"/>
  <c r="B26"/>
  <c r="C26"/>
  <c r="B27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F35" s="1"/>
  <c r="C35"/>
  <c r="B36"/>
  <c r="C36"/>
  <c r="B37"/>
  <c r="C37"/>
  <c r="B38"/>
  <c r="F38" s="1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C56"/>
  <c r="B57"/>
  <c r="F57" s="1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62"/>
  <c r="F4" s="1"/>
  <c r="C4"/>
  <c r="B5"/>
  <c r="F5" s="1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C11"/>
  <c r="B12"/>
  <c r="F12" s="1"/>
  <c r="C12"/>
  <c r="B13"/>
  <c r="C13"/>
  <c r="B14"/>
  <c r="F14" s="1"/>
  <c r="C14"/>
  <c r="B15"/>
  <c r="F15" s="1"/>
  <c r="C15"/>
  <c r="B16"/>
  <c r="C16"/>
  <c r="B17"/>
  <c r="F17" s="1"/>
  <c r="C17"/>
  <c r="B18"/>
  <c r="C18"/>
  <c r="B19"/>
  <c r="F19" s="1"/>
  <c r="C19"/>
  <c r="B20"/>
  <c r="F20" s="1"/>
  <c r="C20"/>
  <c r="B21"/>
  <c r="F21" s="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C27"/>
  <c r="B28"/>
  <c r="C28"/>
  <c r="B29"/>
  <c r="F29" s="1"/>
  <c r="C29"/>
  <c r="B30"/>
  <c r="C30"/>
  <c r="B3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C50"/>
  <c r="B51"/>
  <c r="F51" s="1"/>
  <c r="C51"/>
  <c r="B52"/>
  <c r="F52" s="1"/>
  <c r="C52"/>
  <c r="B53"/>
  <c r="C53"/>
  <c r="B54"/>
  <c r="F54" s="1"/>
  <c r="C54"/>
  <c r="B55"/>
  <c r="F55" s="1"/>
  <c r="C55"/>
  <c r="B56"/>
  <c r="F56" s="1"/>
  <c r="C56"/>
  <c r="B57"/>
  <c r="C57"/>
  <c r="B58"/>
  <c r="F58" s="1"/>
  <c r="C58"/>
  <c r="B59"/>
  <c r="F59" s="1"/>
  <c r="C59"/>
  <c r="B60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C69"/>
  <c r="B70"/>
  <c r="F70" s="1"/>
  <c r="C70"/>
  <c r="B71"/>
  <c r="F71" s="1"/>
  <c r="C71"/>
  <c r="B72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61"/>
  <c r="F4" s="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C19"/>
  <c r="B20"/>
  <c r="F20" s="1"/>
  <c r="C20"/>
  <c r="B21"/>
  <c r="F21" s="1"/>
  <c r="C21"/>
  <c r="B22"/>
  <c r="F22" s="1"/>
  <c r="C22"/>
  <c r="B23"/>
  <c r="F23" s="1"/>
  <c r="C23"/>
  <c r="B24"/>
  <c r="F24" s="1"/>
  <c r="C24"/>
  <c r="B25"/>
  <c r="C25"/>
  <c r="B26"/>
  <c r="F26" s="1"/>
  <c r="C26"/>
  <c r="B27"/>
  <c r="F27" s="1"/>
  <c r="C27"/>
  <c r="B28"/>
  <c r="F28" s="1"/>
  <c r="C28"/>
  <c r="B29"/>
  <c r="C29"/>
  <c r="B30"/>
  <c r="F30" s="1"/>
  <c r="C30"/>
  <c r="B31"/>
  <c r="F31" s="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C48"/>
  <c r="B49"/>
  <c r="C49"/>
  <c r="B50"/>
  <c r="F50" s="1"/>
  <c r="C50"/>
  <c r="B5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C65"/>
  <c r="B66"/>
  <c r="F66" s="1"/>
  <c r="C66"/>
  <c r="B67"/>
  <c r="C67"/>
  <c r="B68"/>
  <c r="F68" s="1"/>
  <c r="C68"/>
  <c r="B69"/>
  <c r="F69" s="1"/>
  <c r="C69"/>
  <c r="B70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58"/>
  <c r="F4" s="1"/>
  <c r="C4"/>
  <c r="B5"/>
  <c r="C5"/>
  <c r="B6"/>
  <c r="F6" s="1"/>
  <c r="C6"/>
  <c r="B7"/>
  <c r="F7" s="1"/>
  <c r="C7"/>
  <c r="B8"/>
  <c r="F8" s="1"/>
  <c r="C8"/>
  <c r="B9"/>
  <c r="C9"/>
  <c r="B10"/>
  <c r="C10"/>
  <c r="B11"/>
  <c r="F11" s="1"/>
  <c r="C11"/>
  <c r="B12"/>
  <c r="F12" s="1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F40" s="1"/>
  <c r="C40"/>
  <c r="B4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F56" s="1"/>
  <c r="C56"/>
  <c r="B57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C66"/>
  <c r="B67"/>
  <c r="F67" s="1"/>
  <c r="C67"/>
  <c r="B68"/>
  <c r="F68" s="1"/>
  <c r="C68"/>
  <c r="B69"/>
  <c r="F69" s="1"/>
  <c r="C69"/>
  <c r="B70"/>
  <c r="F70" s="1"/>
  <c r="C70"/>
  <c r="B7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F89" s="1"/>
  <c r="C89"/>
  <c r="B90"/>
  <c r="C90"/>
  <c r="B9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C97"/>
  <c r="B98"/>
  <c r="F98" s="1"/>
  <c r="C98"/>
  <c r="C3"/>
  <c r="C99" s="1"/>
  <c r="B3"/>
  <c r="B4" i="56"/>
  <c r="F4" s="1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F21" s="1"/>
  <c r="C21"/>
  <c r="B22"/>
  <c r="F22" s="1"/>
  <c r="C22"/>
  <c r="B23"/>
  <c r="C23"/>
  <c r="B24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F42" s="1"/>
  <c r="C42"/>
  <c r="B43"/>
  <c r="F43" s="1"/>
  <c r="C43"/>
  <c r="B44"/>
  <c r="F44" s="1"/>
  <c r="C44"/>
  <c r="B45"/>
  <c r="C45"/>
  <c r="B46"/>
  <c r="F46" s="1"/>
  <c r="C46"/>
  <c r="B47"/>
  <c r="C47"/>
  <c r="B48"/>
  <c r="C48"/>
  <c r="B49"/>
  <c r="F49" s="1"/>
  <c r="C49"/>
  <c r="B50"/>
  <c r="C50"/>
  <c r="B51"/>
  <c r="F51" s="1"/>
  <c r="C51"/>
  <c r="B52"/>
  <c r="F52" s="1"/>
  <c r="C52"/>
  <c r="B53"/>
  <c r="C53"/>
  <c r="B54"/>
  <c r="F54" s="1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C68"/>
  <c r="B69"/>
  <c r="F69" s="1"/>
  <c r="C69"/>
  <c r="B70"/>
  <c r="C70"/>
  <c r="B71"/>
  <c r="F71" s="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C96"/>
  <c r="B97"/>
  <c r="F97" s="1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F17" s="1"/>
  <c r="C17"/>
  <c r="B18"/>
  <c r="F18" s="1"/>
  <c r="C18"/>
  <c r="B19"/>
  <c r="F19" s="1"/>
  <c r="C19"/>
  <c r="B20"/>
  <c r="F20" s="1"/>
  <c r="C20"/>
  <c r="B21"/>
  <c r="C21"/>
  <c r="B22"/>
  <c r="C22"/>
  <c r="B23"/>
  <c r="F23" s="1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C37"/>
  <c r="B38"/>
  <c r="F38" s="1"/>
  <c r="C38"/>
  <c r="B39"/>
  <c r="F39" s="1"/>
  <c r="C39"/>
  <c r="B40"/>
  <c r="C40"/>
  <c r="B41"/>
  <c r="F41" s="1"/>
  <c r="C41"/>
  <c r="B42"/>
  <c r="F42" s="1"/>
  <c r="C42"/>
  <c r="B43"/>
  <c r="F43" s="1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C53"/>
  <c r="B54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C64"/>
  <c r="B65"/>
  <c r="F65" s="1"/>
  <c r="C65"/>
  <c r="B66"/>
  <c r="F66" s="1"/>
  <c r="C66"/>
  <c r="B67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C83"/>
  <c r="B84"/>
  <c r="F84" s="1"/>
  <c r="C84"/>
  <c r="B85"/>
  <c r="C85"/>
  <c r="B86"/>
  <c r="C86"/>
  <c r="B87"/>
  <c r="F87" s="1"/>
  <c r="C87"/>
  <c r="B88"/>
  <c r="F88" s="1"/>
  <c r="C88"/>
  <c r="B89"/>
  <c r="C89"/>
  <c r="B90"/>
  <c r="C90"/>
  <c r="B91"/>
  <c r="F91" s="1"/>
  <c r="C91"/>
  <c r="B92"/>
  <c r="F92" s="1"/>
  <c r="C92"/>
  <c r="B93"/>
  <c r="F93" s="1"/>
  <c r="C93"/>
  <c r="B94"/>
  <c r="C94"/>
  <c r="B95"/>
  <c r="F95" s="1"/>
  <c r="C95"/>
  <c r="B96"/>
  <c r="C96"/>
  <c r="B97"/>
  <c r="F97" s="1"/>
  <c r="C97"/>
  <c r="B98"/>
  <c r="F98" s="1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C38"/>
  <c r="C39"/>
  <c r="L39" i="66" s="1"/>
  <c r="M39" s="1"/>
  <c r="D39" i="57" s="1"/>
  <c r="C40" i="39"/>
  <c r="C41"/>
  <c r="C42"/>
  <c r="C43"/>
  <c r="L43" i="66" s="1"/>
  <c r="M43" s="1"/>
  <c r="D43" i="57" s="1"/>
  <c r="C44" i="39"/>
  <c r="C45"/>
  <c r="L45" i="66" s="1"/>
  <c r="O45" s="1"/>
  <c r="D45" i="58" s="1"/>
  <c r="C46" i="39"/>
  <c r="C47"/>
  <c r="L47" i="66" s="1"/>
  <c r="M47" s="1"/>
  <c r="D47" i="57" s="1"/>
  <c r="C48" i="39"/>
  <c r="C49"/>
  <c r="L49" i="66" s="1"/>
  <c r="O49" s="1"/>
  <c r="D49" i="58" s="1"/>
  <c r="C50" i="39"/>
  <c r="C51"/>
  <c r="L51" i="66" s="1"/>
  <c r="M51" s="1"/>
  <c r="D51" i="57" s="1"/>
  <c r="C52" i="39"/>
  <c r="C53"/>
  <c r="L53" i="66" s="1"/>
  <c r="O53" s="1"/>
  <c r="D53" i="58" s="1"/>
  <c r="C54" i="39"/>
  <c r="C55"/>
  <c r="L55" i="66" s="1"/>
  <c r="M55" s="1"/>
  <c r="D55" i="57" s="1"/>
  <c r="C56" i="39"/>
  <c r="C57"/>
  <c r="L57" i="66" s="1"/>
  <c r="O57" s="1"/>
  <c r="D57" i="58" s="1"/>
  <c r="C58" i="39"/>
  <c r="C59"/>
  <c r="L59" i="66" s="1"/>
  <c r="M59" s="1"/>
  <c r="D59" i="57" s="1"/>
  <c r="C60" i="39"/>
  <c r="C61"/>
  <c r="L61" i="66" s="1"/>
  <c r="O61" s="1"/>
  <c r="D61" i="58" s="1"/>
  <c r="C62" i="39"/>
  <c r="C63"/>
  <c r="L63" i="66" s="1"/>
  <c r="M63" s="1"/>
  <c r="D63" i="57" s="1"/>
  <c r="C64" i="39"/>
  <c r="C65"/>
  <c r="L65" i="66" s="1"/>
  <c r="O65" s="1"/>
  <c r="D65" i="58" s="1"/>
  <c r="C66" i="39"/>
  <c r="C67"/>
  <c r="L67" i="66" s="1"/>
  <c r="M67" s="1"/>
  <c r="D67" i="57" s="1"/>
  <c r="C68" i="39"/>
  <c r="C69"/>
  <c r="L69" i="66" s="1"/>
  <c r="O69" s="1"/>
  <c r="D69" i="58" s="1"/>
  <c r="C70" i="39"/>
  <c r="C71"/>
  <c r="L71" i="66" s="1"/>
  <c r="M71" s="1"/>
  <c r="D71" i="57" s="1"/>
  <c r="C72" i="39"/>
  <c r="C73"/>
  <c r="L73" i="66" s="1"/>
  <c r="O73" s="1"/>
  <c r="D73" i="58" s="1"/>
  <c r="C74" i="39"/>
  <c r="C75"/>
  <c r="L75" i="66" s="1"/>
  <c r="M75" s="1"/>
  <c r="D75" i="57" s="1"/>
  <c r="C76" i="39"/>
  <c r="C77"/>
  <c r="L77" i="66" s="1"/>
  <c r="O77" s="1"/>
  <c r="D77" i="58" s="1"/>
  <c r="C78" i="39"/>
  <c r="C79"/>
  <c r="L79" i="66" s="1"/>
  <c r="M79" s="1"/>
  <c r="D79" i="57" s="1"/>
  <c r="C80" i="39"/>
  <c r="C81"/>
  <c r="L81" i="66" s="1"/>
  <c r="O81" s="1"/>
  <c r="D81" i="58" s="1"/>
  <c r="C82" i="39"/>
  <c r="C83"/>
  <c r="L83" i="66" s="1"/>
  <c r="M83" s="1"/>
  <c r="D83" i="57" s="1"/>
  <c r="C84" i="39"/>
  <c r="C85"/>
  <c r="L85" i="66" s="1"/>
  <c r="O85" s="1"/>
  <c r="D85" i="58" s="1"/>
  <c r="C86" i="39"/>
  <c r="C87"/>
  <c r="L87" i="66" s="1"/>
  <c r="M87" s="1"/>
  <c r="D87" i="57" s="1"/>
  <c r="C88" i="39"/>
  <c r="C89"/>
  <c r="L89" i="66" s="1"/>
  <c r="O89" s="1"/>
  <c r="D89" i="58" s="1"/>
  <c r="C90" i="39"/>
  <c r="C91"/>
  <c r="L91" i="66" s="1"/>
  <c r="M91" s="1"/>
  <c r="D91" i="57" s="1"/>
  <c r="C92" i="39"/>
  <c r="C93"/>
  <c r="L93" i="66" s="1"/>
  <c r="O93" s="1"/>
  <c r="D93" i="58" s="1"/>
  <c r="C94" i="39"/>
  <c r="C95"/>
  <c r="L95" i="66" s="1"/>
  <c r="M95" s="1"/>
  <c r="D95" i="57" s="1"/>
  <c r="C96" i="39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K95"/>
  <c r="F95"/>
  <c r="L94"/>
  <c r="P94" s="1"/>
  <c r="E94" i="58" s="1"/>
  <c r="K94" i="66"/>
  <c r="F94"/>
  <c r="K93"/>
  <c r="F93"/>
  <c r="L92"/>
  <c r="N92" s="1"/>
  <c r="E92" i="57" s="1"/>
  <c r="K92" i="66"/>
  <c r="F92"/>
  <c r="K91"/>
  <c r="F91"/>
  <c r="L90"/>
  <c r="P90" s="1"/>
  <c r="E90" i="58" s="1"/>
  <c r="K90" i="66"/>
  <c r="F90"/>
  <c r="K89"/>
  <c r="F89"/>
  <c r="L88"/>
  <c r="N88" s="1"/>
  <c r="E88" i="57" s="1"/>
  <c r="K88" i="66"/>
  <c r="F88"/>
  <c r="K87"/>
  <c r="F87"/>
  <c r="L86"/>
  <c r="P86" s="1"/>
  <c r="E86" i="58" s="1"/>
  <c r="K86" i="66"/>
  <c r="F86"/>
  <c r="K85"/>
  <c r="F85"/>
  <c r="L84"/>
  <c r="N84" s="1"/>
  <c r="E84" i="57" s="1"/>
  <c r="K84" i="66"/>
  <c r="F84"/>
  <c r="K83"/>
  <c r="F83"/>
  <c r="L82"/>
  <c r="P82" s="1"/>
  <c r="E82" i="58" s="1"/>
  <c r="K82" i="66"/>
  <c r="F82"/>
  <c r="K81"/>
  <c r="F81"/>
  <c r="L80"/>
  <c r="N80" s="1"/>
  <c r="E80" i="57" s="1"/>
  <c r="K80" i="66"/>
  <c r="F80"/>
  <c r="K79"/>
  <c r="F79"/>
  <c r="L78"/>
  <c r="P78" s="1"/>
  <c r="E78" i="58" s="1"/>
  <c r="K78" i="66"/>
  <c r="F78"/>
  <c r="K77"/>
  <c r="F77"/>
  <c r="L76"/>
  <c r="N76" s="1"/>
  <c r="E76" i="57" s="1"/>
  <c r="K76" i="66"/>
  <c r="F76"/>
  <c r="K75"/>
  <c r="F75"/>
  <c r="L74"/>
  <c r="P74" s="1"/>
  <c r="E74" i="58" s="1"/>
  <c r="K74" i="66"/>
  <c r="F74"/>
  <c r="K73"/>
  <c r="F73"/>
  <c r="L72"/>
  <c r="N72" s="1"/>
  <c r="E72" i="57" s="1"/>
  <c r="K72" i="66"/>
  <c r="F72"/>
  <c r="K71"/>
  <c r="F71"/>
  <c r="L70"/>
  <c r="P70" s="1"/>
  <c r="E70" i="58" s="1"/>
  <c r="K70" i="66"/>
  <c r="F70"/>
  <c r="K69"/>
  <c r="F69"/>
  <c r="L68"/>
  <c r="N68" s="1"/>
  <c r="E68" i="57" s="1"/>
  <c r="K68" i="66"/>
  <c r="F68"/>
  <c r="K67"/>
  <c r="F67"/>
  <c r="L66"/>
  <c r="P66" s="1"/>
  <c r="E66" i="58" s="1"/>
  <c r="K66" i="66"/>
  <c r="F66"/>
  <c r="K65"/>
  <c r="F65"/>
  <c r="L64"/>
  <c r="N64" s="1"/>
  <c r="E64" i="57" s="1"/>
  <c r="K64" i="66"/>
  <c r="F64"/>
  <c r="K63"/>
  <c r="F63"/>
  <c r="L62"/>
  <c r="P62" s="1"/>
  <c r="E62" i="58" s="1"/>
  <c r="K62" i="66"/>
  <c r="F62"/>
  <c r="K61"/>
  <c r="F61"/>
  <c r="L60"/>
  <c r="N60" s="1"/>
  <c r="E60" i="57" s="1"/>
  <c r="K60" i="66"/>
  <c r="F60"/>
  <c r="K59"/>
  <c r="F59"/>
  <c r="L58"/>
  <c r="P58" s="1"/>
  <c r="E58" i="58" s="1"/>
  <c r="K58" i="66"/>
  <c r="F58"/>
  <c r="K57"/>
  <c r="F57"/>
  <c r="L56"/>
  <c r="N56" s="1"/>
  <c r="E56" i="57" s="1"/>
  <c r="K56" i="66"/>
  <c r="F56"/>
  <c r="K55"/>
  <c r="F55"/>
  <c r="L54"/>
  <c r="P54" s="1"/>
  <c r="E54" i="58" s="1"/>
  <c r="K54" i="66"/>
  <c r="F54"/>
  <c r="K53"/>
  <c r="F53"/>
  <c r="L52"/>
  <c r="N52" s="1"/>
  <c r="E52" i="57" s="1"/>
  <c r="K52" i="66"/>
  <c r="F52"/>
  <c r="K51"/>
  <c r="F51"/>
  <c r="L50"/>
  <c r="P50" s="1"/>
  <c r="E50" i="58" s="1"/>
  <c r="K50" i="66"/>
  <c r="F50"/>
  <c r="K49"/>
  <c r="F49"/>
  <c r="L48"/>
  <c r="N48" s="1"/>
  <c r="E48" i="57" s="1"/>
  <c r="K48" i="66"/>
  <c r="F48"/>
  <c r="K47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K39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8" i="65"/>
  <c r="N8" s="1"/>
  <c r="E8" i="55" s="1"/>
  <c r="L9" i="65"/>
  <c r="P9" s="1"/>
  <c r="E9" i="56" s="1"/>
  <c r="L10" i="65"/>
  <c r="P10" s="1"/>
  <c r="E10" i="56" s="1"/>
  <c r="L12" i="65"/>
  <c r="N12" s="1"/>
  <c r="E12" i="55" s="1"/>
  <c r="L13" i="65"/>
  <c r="P13" s="1"/>
  <c r="E13" i="56" s="1"/>
  <c r="L14" i="65"/>
  <c r="P14" s="1"/>
  <c r="E14" i="56" s="1"/>
  <c r="L16" i="65"/>
  <c r="N16" s="1"/>
  <c r="E16" i="55" s="1"/>
  <c r="L17" i="65"/>
  <c r="P17" s="1"/>
  <c r="E17" i="56" s="1"/>
  <c r="L18" i="65"/>
  <c r="P18" s="1"/>
  <c r="E18" i="56" s="1"/>
  <c r="L20" i="65"/>
  <c r="N20" s="1"/>
  <c r="E20" i="55" s="1"/>
  <c r="L21" i="65"/>
  <c r="P21" s="1"/>
  <c r="E21" i="56" s="1"/>
  <c r="L22" i="65"/>
  <c r="P22" s="1"/>
  <c r="E22" i="56" s="1"/>
  <c r="L24" i="65"/>
  <c r="P24" s="1"/>
  <c r="E24" i="56" s="1"/>
  <c r="L25" i="65"/>
  <c r="P25" s="1"/>
  <c r="E25" i="56" s="1"/>
  <c r="L26" i="65"/>
  <c r="P26" s="1"/>
  <c r="E26" i="56" s="1"/>
  <c r="L28" i="65"/>
  <c r="P28" s="1"/>
  <c r="E28" i="56" s="1"/>
  <c r="L29" i="65"/>
  <c r="P29" s="1"/>
  <c r="E29" i="56" s="1"/>
  <c r="L30" i="65"/>
  <c r="P30" s="1"/>
  <c r="E30" i="56" s="1"/>
  <c r="L32" i="65"/>
  <c r="P32" s="1"/>
  <c r="E32" i="56" s="1"/>
  <c r="L33" i="65"/>
  <c r="P33" s="1"/>
  <c r="E33" i="56" s="1"/>
  <c r="L34" i="65"/>
  <c r="P34" s="1"/>
  <c r="E34" i="56" s="1"/>
  <c r="L36" i="65"/>
  <c r="P36" s="1"/>
  <c r="E36" i="56" s="1"/>
  <c r="L37" i="65"/>
  <c r="P37" s="1"/>
  <c r="E37" i="56" s="1"/>
  <c r="L38" i="65"/>
  <c r="P38" s="1"/>
  <c r="E38" i="56" s="1"/>
  <c r="L40" i="65"/>
  <c r="P40" s="1"/>
  <c r="E40" i="56" s="1"/>
  <c r="L41" i="65"/>
  <c r="P41" s="1"/>
  <c r="E41" i="56" s="1"/>
  <c r="L42" i="65"/>
  <c r="P42" s="1"/>
  <c r="E42" i="56" s="1"/>
  <c r="L44" i="65"/>
  <c r="P44" s="1"/>
  <c r="E44" i="56" s="1"/>
  <c r="L45" i="65"/>
  <c r="P45" s="1"/>
  <c r="E45" i="56" s="1"/>
  <c r="L46" i="65"/>
  <c r="P46" s="1"/>
  <c r="E46" i="56" s="1"/>
  <c r="L48" i="65"/>
  <c r="P48" s="1"/>
  <c r="E48" i="56" s="1"/>
  <c r="L49" i="65"/>
  <c r="P49" s="1"/>
  <c r="E49" i="56" s="1"/>
  <c r="L50" i="65"/>
  <c r="P50" s="1"/>
  <c r="E50" i="56" s="1"/>
  <c r="L52" i="65"/>
  <c r="P52" s="1"/>
  <c r="E52" i="56" s="1"/>
  <c r="L53" i="65"/>
  <c r="P53" s="1"/>
  <c r="E53" i="56" s="1"/>
  <c r="L54" i="65"/>
  <c r="P54" s="1"/>
  <c r="E54" i="56" s="1"/>
  <c r="L56" i="65"/>
  <c r="P56" s="1"/>
  <c r="E56" i="56" s="1"/>
  <c r="L57" i="65"/>
  <c r="P57" s="1"/>
  <c r="E57" i="56" s="1"/>
  <c r="L58" i="65"/>
  <c r="P58" s="1"/>
  <c r="E58" i="56" s="1"/>
  <c r="L60" i="65"/>
  <c r="P60" s="1"/>
  <c r="E60" i="56" s="1"/>
  <c r="L61" i="65"/>
  <c r="P61" s="1"/>
  <c r="E61" i="56" s="1"/>
  <c r="L62" i="65"/>
  <c r="P62" s="1"/>
  <c r="E62" i="56" s="1"/>
  <c r="L64" i="65"/>
  <c r="P64" s="1"/>
  <c r="E64" i="56" s="1"/>
  <c r="L65" i="65"/>
  <c r="P65" s="1"/>
  <c r="E65" i="56" s="1"/>
  <c r="L66" i="65"/>
  <c r="P66" s="1"/>
  <c r="E66" i="56" s="1"/>
  <c r="L68" i="65"/>
  <c r="P68" s="1"/>
  <c r="E68" i="56" s="1"/>
  <c r="L69" i="65"/>
  <c r="P69" s="1"/>
  <c r="E69" i="56" s="1"/>
  <c r="L70" i="65"/>
  <c r="P70" s="1"/>
  <c r="E70" i="56" s="1"/>
  <c r="L72" i="65"/>
  <c r="P72" s="1"/>
  <c r="E72" i="56" s="1"/>
  <c r="L73" i="65"/>
  <c r="P73" s="1"/>
  <c r="E73" i="56" s="1"/>
  <c r="L74" i="65"/>
  <c r="P74" s="1"/>
  <c r="E74" i="56" s="1"/>
  <c r="L76" i="65"/>
  <c r="P76" s="1"/>
  <c r="E76" i="56" s="1"/>
  <c r="L77" i="65"/>
  <c r="P77" s="1"/>
  <c r="E77" i="56" s="1"/>
  <c r="L78" i="65"/>
  <c r="P78" s="1"/>
  <c r="E78" i="56" s="1"/>
  <c r="L80" i="65"/>
  <c r="P80" s="1"/>
  <c r="E80" i="56" s="1"/>
  <c r="L81" i="65"/>
  <c r="P81" s="1"/>
  <c r="E81" i="56" s="1"/>
  <c r="L82" i="65"/>
  <c r="P82" s="1"/>
  <c r="E82" i="56" s="1"/>
  <c r="L84" i="65"/>
  <c r="P84" s="1"/>
  <c r="E84" i="56" s="1"/>
  <c r="L85" i="65"/>
  <c r="P85" s="1"/>
  <c r="E85" i="56" s="1"/>
  <c r="L86" i="65"/>
  <c r="P86" s="1"/>
  <c r="E86" i="56" s="1"/>
  <c r="L88" i="65"/>
  <c r="P88" s="1"/>
  <c r="E88" i="56" s="1"/>
  <c r="L89" i="65"/>
  <c r="P89" s="1"/>
  <c r="E89" i="56" s="1"/>
  <c r="L90" i="65"/>
  <c r="P90" s="1"/>
  <c r="E90" i="56" s="1"/>
  <c r="L92" i="65"/>
  <c r="P92" s="1"/>
  <c r="E92" i="56" s="1"/>
  <c r="L93" i="65"/>
  <c r="P93" s="1"/>
  <c r="E93" i="56" s="1"/>
  <c r="L94" i="65"/>
  <c r="P94" s="1"/>
  <c r="E94" i="56" s="1"/>
  <c r="L96" i="65"/>
  <c r="P96" s="1"/>
  <c r="E96" i="56" s="1"/>
  <c r="L97" i="65"/>
  <c r="P97" s="1"/>
  <c r="E97" i="56" s="1"/>
  <c r="L98" i="65"/>
  <c r="P98" s="1"/>
  <c r="E98" i="56" s="1"/>
  <c r="P4" i="14"/>
  <c r="P5"/>
  <c r="P6"/>
  <c r="P8"/>
  <c r="P9"/>
  <c r="P10"/>
  <c r="P12"/>
  <c r="P13"/>
  <c r="P14"/>
  <c r="P16"/>
  <c r="P17"/>
  <c r="P18"/>
  <c r="P20"/>
  <c r="P21"/>
  <c r="P22"/>
  <c r="P24"/>
  <c r="P25"/>
  <c r="P26"/>
  <c r="P28"/>
  <c r="P29"/>
  <c r="P30"/>
  <c r="P32"/>
  <c r="P33"/>
  <c r="P34"/>
  <c r="P36"/>
  <c r="P37"/>
  <c r="P38"/>
  <c r="P40"/>
  <c r="P41"/>
  <c r="P42"/>
  <c r="P44"/>
  <c r="P45"/>
  <c r="P46"/>
  <c r="P48"/>
  <c r="P49"/>
  <c r="P50"/>
  <c r="P52"/>
  <c r="P53"/>
  <c r="P54"/>
  <c r="P56"/>
  <c r="P57"/>
  <c r="P58"/>
  <c r="P60"/>
  <c r="P61"/>
  <c r="P62"/>
  <c r="P64"/>
  <c r="P65"/>
  <c r="P66"/>
  <c r="P68"/>
  <c r="P69"/>
  <c r="P70"/>
  <c r="P72"/>
  <c r="P73"/>
  <c r="P74"/>
  <c r="P76"/>
  <c r="P77"/>
  <c r="P78"/>
  <c r="P80"/>
  <c r="P81"/>
  <c r="P82"/>
  <c r="P84"/>
  <c r="P85"/>
  <c r="P86"/>
  <c r="P88"/>
  <c r="P89"/>
  <c r="P90"/>
  <c r="P92"/>
  <c r="P93"/>
  <c r="P94"/>
  <c r="P96"/>
  <c r="P97"/>
  <c r="P98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U96"/>
  <c r="U95"/>
  <c r="U94"/>
  <c r="U93"/>
  <c r="U92"/>
  <c r="U91"/>
  <c r="U90"/>
  <c r="U89"/>
  <c r="F89"/>
  <c r="U88"/>
  <c r="U87"/>
  <c r="U86"/>
  <c r="U85"/>
  <c r="U84"/>
  <c r="U83"/>
  <c r="F83"/>
  <c r="U82"/>
  <c r="U81"/>
  <c r="U80"/>
  <c r="U79"/>
  <c r="U78"/>
  <c r="U77"/>
  <c r="F77"/>
  <c r="U76"/>
  <c r="N76"/>
  <c r="U75"/>
  <c r="U74"/>
  <c r="U73"/>
  <c r="U72"/>
  <c r="U71"/>
  <c r="F71"/>
  <c r="U70"/>
  <c r="U69"/>
  <c r="U68"/>
  <c r="U67"/>
  <c r="U66"/>
  <c r="U65"/>
  <c r="U64"/>
  <c r="U63"/>
  <c r="U62"/>
  <c r="N62"/>
  <c r="U61"/>
  <c r="F61"/>
  <c r="U60"/>
  <c r="U59"/>
  <c r="U58"/>
  <c r="U57"/>
  <c r="U56"/>
  <c r="F56"/>
  <c r="U55"/>
  <c r="F55"/>
  <c r="U54"/>
  <c r="N54"/>
  <c r="U53"/>
  <c r="U52"/>
  <c r="U51"/>
  <c r="U50"/>
  <c r="U49"/>
  <c r="U48"/>
  <c r="U47"/>
  <c r="U46"/>
  <c r="U45"/>
  <c r="F45"/>
  <c r="U44"/>
  <c r="U43"/>
  <c r="U42"/>
  <c r="N42"/>
  <c r="U41"/>
  <c r="U40"/>
  <c r="U39"/>
  <c r="F39"/>
  <c r="U38"/>
  <c r="U37"/>
  <c r="U36"/>
  <c r="F36"/>
  <c r="U35"/>
  <c r="U34"/>
  <c r="U33"/>
  <c r="F33"/>
  <c r="U32"/>
  <c r="U31"/>
  <c r="U30"/>
  <c r="U29"/>
  <c r="U28"/>
  <c r="U27"/>
  <c r="F27"/>
  <c r="U26"/>
  <c r="F26"/>
  <c r="U25"/>
  <c r="U24"/>
  <c r="U23"/>
  <c r="U22"/>
  <c r="U21"/>
  <c r="F21"/>
  <c r="U20"/>
  <c r="U19"/>
  <c r="U18"/>
  <c r="U17"/>
  <c r="U16"/>
  <c r="U15"/>
  <c r="F15"/>
  <c r="U14"/>
  <c r="U13"/>
  <c r="U12"/>
  <c r="U11"/>
  <c r="U10"/>
  <c r="U9"/>
  <c r="N9"/>
  <c r="U8"/>
  <c r="U7"/>
  <c r="U6"/>
  <c r="U5"/>
  <c r="U4"/>
  <c r="U3"/>
  <c r="K99"/>
  <c r="A1"/>
  <c r="T99" i="62"/>
  <c r="S99"/>
  <c r="R99"/>
  <c r="Q99"/>
  <c r="P99"/>
  <c r="U98"/>
  <c r="U97"/>
  <c r="U96"/>
  <c r="U95"/>
  <c r="U94"/>
  <c r="AD93"/>
  <c r="U93"/>
  <c r="N93"/>
  <c r="U92"/>
  <c r="U91"/>
  <c r="U90"/>
  <c r="AD89"/>
  <c r="U89"/>
  <c r="N89"/>
  <c r="F89"/>
  <c r="AD88"/>
  <c r="U88"/>
  <c r="N88"/>
  <c r="U87"/>
  <c r="U86"/>
  <c r="AD85"/>
  <c r="U85"/>
  <c r="U84"/>
  <c r="U83"/>
  <c r="U82"/>
  <c r="F82"/>
  <c r="U81"/>
  <c r="U80"/>
  <c r="U79"/>
  <c r="AC78"/>
  <c r="U78"/>
  <c r="U77"/>
  <c r="N77"/>
  <c r="U76"/>
  <c r="U75"/>
  <c r="U74"/>
  <c r="U73"/>
  <c r="F73"/>
  <c r="U72"/>
  <c r="F72"/>
  <c r="U71"/>
  <c r="U70"/>
  <c r="AD69"/>
  <c r="U69"/>
  <c r="F69"/>
  <c r="U68"/>
  <c r="U67"/>
  <c r="AD66"/>
  <c r="U66"/>
  <c r="N66"/>
  <c r="AD65"/>
  <c r="U65"/>
  <c r="U64"/>
  <c r="U63"/>
  <c r="AC62"/>
  <c r="U62"/>
  <c r="U61"/>
  <c r="U60"/>
  <c r="F60"/>
  <c r="U59"/>
  <c r="U58"/>
  <c r="U57"/>
  <c r="F57"/>
  <c r="U56"/>
  <c r="U55"/>
  <c r="N55"/>
  <c r="U54"/>
  <c r="AD53"/>
  <c r="U53"/>
  <c r="F53"/>
  <c r="U52"/>
  <c r="U51"/>
  <c r="AD50"/>
  <c r="U50"/>
  <c r="U49"/>
  <c r="U48"/>
  <c r="U47"/>
  <c r="U46"/>
  <c r="U45"/>
  <c r="U44"/>
  <c r="U43"/>
  <c r="U42"/>
  <c r="U41"/>
  <c r="U40"/>
  <c r="F40"/>
  <c r="U39"/>
  <c r="U38"/>
  <c r="U37"/>
  <c r="U36"/>
  <c r="U35"/>
  <c r="U34"/>
  <c r="AD33"/>
  <c r="U33"/>
  <c r="U32"/>
  <c r="U31"/>
  <c r="U30"/>
  <c r="F30"/>
  <c r="AD29"/>
  <c r="U29"/>
  <c r="U28"/>
  <c r="F28"/>
  <c r="U27"/>
  <c r="U26"/>
  <c r="U25"/>
  <c r="U24"/>
  <c r="U23"/>
  <c r="U22"/>
  <c r="AD21"/>
  <c r="U21"/>
  <c r="U20"/>
  <c r="U19"/>
  <c r="U18"/>
  <c r="F18"/>
  <c r="AD17"/>
  <c r="U17"/>
  <c r="U16"/>
  <c r="F16"/>
  <c r="U15"/>
  <c r="U14"/>
  <c r="AD13"/>
  <c r="U13"/>
  <c r="F13"/>
  <c r="U12"/>
  <c r="U11"/>
  <c r="F11"/>
  <c r="U10"/>
  <c r="AD9"/>
  <c r="U9"/>
  <c r="U8"/>
  <c r="U7"/>
  <c r="U6"/>
  <c r="AD5"/>
  <c r="U5"/>
  <c r="U4"/>
  <c r="U3"/>
  <c r="A1"/>
  <c r="T99" i="61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F70"/>
  <c r="U69"/>
  <c r="U68"/>
  <c r="U67"/>
  <c r="F67"/>
  <c r="U66"/>
  <c r="U65"/>
  <c r="F65"/>
  <c r="U64"/>
  <c r="U63"/>
  <c r="U62"/>
  <c r="U61"/>
  <c r="U60"/>
  <c r="U59"/>
  <c r="U58"/>
  <c r="U57"/>
  <c r="U56"/>
  <c r="U55"/>
  <c r="U54"/>
  <c r="U53"/>
  <c r="U52"/>
  <c r="U51"/>
  <c r="F51"/>
  <c r="U50"/>
  <c r="U49"/>
  <c r="F49"/>
  <c r="U48"/>
  <c r="F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F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F38"/>
  <c r="U37"/>
  <c r="U36"/>
  <c r="U35"/>
  <c r="U34"/>
  <c r="U33"/>
  <c r="U32"/>
  <c r="U31"/>
  <c r="U30"/>
  <c r="U29"/>
  <c r="U28"/>
  <c r="U27"/>
  <c r="U26"/>
  <c r="U25"/>
  <c r="U24"/>
  <c r="U23"/>
  <c r="F23"/>
  <c r="U22"/>
  <c r="U21"/>
  <c r="U20"/>
  <c r="U19"/>
  <c r="U18"/>
  <c r="U17"/>
  <c r="U16"/>
  <c r="U15"/>
  <c r="U14"/>
  <c r="U13"/>
  <c r="U12"/>
  <c r="U11"/>
  <c r="U10"/>
  <c r="F10"/>
  <c r="U9"/>
  <c r="U8"/>
  <c r="U7"/>
  <c r="U6"/>
  <c r="U5"/>
  <c r="U4"/>
  <c r="U3"/>
  <c r="A1"/>
  <c r="T99" i="57"/>
  <c r="S99"/>
  <c r="R99"/>
  <c r="Q99"/>
  <c r="P99"/>
  <c r="U98"/>
  <c r="U97"/>
  <c r="U96"/>
  <c r="U95"/>
  <c r="U94"/>
  <c r="U93"/>
  <c r="U92"/>
  <c r="U91"/>
  <c r="U90"/>
  <c r="F90"/>
  <c r="U89"/>
  <c r="U88"/>
  <c r="U87"/>
  <c r="U86"/>
  <c r="U85"/>
  <c r="U84"/>
  <c r="U83"/>
  <c r="U82"/>
  <c r="U81"/>
  <c r="U80"/>
  <c r="U79"/>
  <c r="U78"/>
  <c r="U77"/>
  <c r="U76"/>
  <c r="U75"/>
  <c r="U74"/>
  <c r="U73"/>
  <c r="F73"/>
  <c r="U72"/>
  <c r="U71"/>
  <c r="F71"/>
  <c r="U70"/>
  <c r="U69"/>
  <c r="U68"/>
  <c r="U67"/>
  <c r="U66"/>
  <c r="F66"/>
  <c r="U65"/>
  <c r="U64"/>
  <c r="U63"/>
  <c r="U62"/>
  <c r="U61"/>
  <c r="U60"/>
  <c r="U59"/>
  <c r="U58"/>
  <c r="U57"/>
  <c r="F57"/>
  <c r="U56"/>
  <c r="U55"/>
  <c r="F55"/>
  <c r="U54"/>
  <c r="U53"/>
  <c r="U52"/>
  <c r="U51"/>
  <c r="U50"/>
  <c r="U49"/>
  <c r="U48"/>
  <c r="F48"/>
  <c r="U47"/>
  <c r="U46"/>
  <c r="U45"/>
  <c r="U44"/>
  <c r="U43"/>
  <c r="U42"/>
  <c r="U41"/>
  <c r="N41"/>
  <c r="F41"/>
  <c r="U40"/>
  <c r="U39"/>
  <c r="F39"/>
  <c r="U38"/>
  <c r="U37"/>
  <c r="U36"/>
  <c r="U35"/>
  <c r="U34"/>
  <c r="U33"/>
  <c r="N33"/>
  <c r="U32"/>
  <c r="U31"/>
  <c r="U30"/>
  <c r="U29"/>
  <c r="U28"/>
  <c r="U27"/>
  <c r="N27"/>
  <c r="U26"/>
  <c r="U25"/>
  <c r="U24"/>
  <c r="U23"/>
  <c r="U22"/>
  <c r="U21"/>
  <c r="F21"/>
  <c r="U20"/>
  <c r="F20"/>
  <c r="U19"/>
  <c r="U18"/>
  <c r="F18"/>
  <c r="U17"/>
  <c r="U16"/>
  <c r="F16"/>
  <c r="U15"/>
  <c r="U14"/>
  <c r="F14"/>
  <c r="U13"/>
  <c r="F13"/>
  <c r="U12"/>
  <c r="N12"/>
  <c r="U11"/>
  <c r="U10"/>
  <c r="N10"/>
  <c r="U9"/>
  <c r="U8"/>
  <c r="N8"/>
  <c r="U7"/>
  <c r="U6"/>
  <c r="N6"/>
  <c r="U5"/>
  <c r="F5"/>
  <c r="U4"/>
  <c r="U3"/>
  <c r="J99"/>
  <c r="A1"/>
  <c r="T99" i="56"/>
  <c r="S99"/>
  <c r="R99"/>
  <c r="Q99"/>
  <c r="P99"/>
  <c r="U98"/>
  <c r="U97"/>
  <c r="U96"/>
  <c r="F96"/>
  <c r="U95"/>
  <c r="U94"/>
  <c r="U93"/>
  <c r="U92"/>
  <c r="U91"/>
  <c r="U90"/>
  <c r="U89"/>
  <c r="U88"/>
  <c r="F88"/>
  <c r="U87"/>
  <c r="U86"/>
  <c r="U85"/>
  <c r="U84"/>
  <c r="U83"/>
  <c r="U82"/>
  <c r="U81"/>
  <c r="U80"/>
  <c r="F80"/>
  <c r="U79"/>
  <c r="U78"/>
  <c r="U77"/>
  <c r="U76"/>
  <c r="U75"/>
  <c r="U74"/>
  <c r="U73"/>
  <c r="U72"/>
  <c r="U71"/>
  <c r="U70"/>
  <c r="F70"/>
  <c r="U69"/>
  <c r="U68"/>
  <c r="F68"/>
  <c r="U67"/>
  <c r="U66"/>
  <c r="U65"/>
  <c r="U64"/>
  <c r="U63"/>
  <c r="U62"/>
  <c r="U61"/>
  <c r="U60"/>
  <c r="U59"/>
  <c r="U58"/>
  <c r="F58"/>
  <c r="U57"/>
  <c r="U56"/>
  <c r="U55"/>
  <c r="U54"/>
  <c r="U53"/>
  <c r="N53"/>
  <c r="F53"/>
  <c r="U52"/>
  <c r="U51"/>
  <c r="U50"/>
  <c r="F50"/>
  <c r="U49"/>
  <c r="U48"/>
  <c r="F48"/>
  <c r="U47"/>
  <c r="F47"/>
  <c r="U46"/>
  <c r="U45"/>
  <c r="F45"/>
  <c r="U44"/>
  <c r="U43"/>
  <c r="U42"/>
  <c r="U41"/>
  <c r="U40"/>
  <c r="F40"/>
  <c r="U39"/>
  <c r="U38"/>
  <c r="F38"/>
  <c r="U37"/>
  <c r="U36"/>
  <c r="F36"/>
  <c r="U35"/>
  <c r="F35"/>
  <c r="U34"/>
  <c r="U33"/>
  <c r="N33"/>
  <c r="U32"/>
  <c r="U31"/>
  <c r="N31"/>
  <c r="U30"/>
  <c r="U29"/>
  <c r="U28"/>
  <c r="U27"/>
  <c r="U26"/>
  <c r="U25"/>
  <c r="U24"/>
  <c r="F24"/>
  <c r="U23"/>
  <c r="F23"/>
  <c r="U22"/>
  <c r="U21"/>
  <c r="U20"/>
  <c r="U19"/>
  <c r="U18"/>
  <c r="U17"/>
  <c r="N17"/>
  <c r="F17"/>
  <c r="U16"/>
  <c r="U15"/>
  <c r="U14"/>
  <c r="U13"/>
  <c r="U12"/>
  <c r="U11"/>
  <c r="N11"/>
  <c r="U10"/>
  <c r="U9"/>
  <c r="U8"/>
  <c r="U7"/>
  <c r="U6"/>
  <c r="U5"/>
  <c r="U4"/>
  <c r="U3"/>
  <c r="L99"/>
  <c r="K99"/>
  <c r="J99"/>
  <c r="A1"/>
  <c r="T99" i="55"/>
  <c r="S99"/>
  <c r="R99"/>
  <c r="Q99"/>
  <c r="P99"/>
  <c r="U98"/>
  <c r="U97"/>
  <c r="U96"/>
  <c r="F96"/>
  <c r="U95"/>
  <c r="U94"/>
  <c r="F94"/>
  <c r="U93"/>
  <c r="U92"/>
  <c r="N92"/>
  <c r="U91"/>
  <c r="U90"/>
  <c r="F90"/>
  <c r="U89"/>
  <c r="U88"/>
  <c r="N88"/>
  <c r="U87"/>
  <c r="U86"/>
  <c r="F86"/>
  <c r="U85"/>
  <c r="F85"/>
  <c r="U84"/>
  <c r="U83"/>
  <c r="U82"/>
  <c r="U81"/>
  <c r="U80"/>
  <c r="U79"/>
  <c r="U78"/>
  <c r="U77"/>
  <c r="U76"/>
  <c r="U75"/>
  <c r="F75"/>
  <c r="U74"/>
  <c r="U73"/>
  <c r="N73"/>
  <c r="U72"/>
  <c r="U71"/>
  <c r="U70"/>
  <c r="U69"/>
  <c r="N69"/>
  <c r="U68"/>
  <c r="U67"/>
  <c r="F67"/>
  <c r="U66"/>
  <c r="U65"/>
  <c r="U64"/>
  <c r="F64"/>
  <c r="U63"/>
  <c r="U62"/>
  <c r="U61"/>
  <c r="U60"/>
  <c r="U59"/>
  <c r="U58"/>
  <c r="U57"/>
  <c r="U56"/>
  <c r="U55"/>
  <c r="U54"/>
  <c r="F54"/>
  <c r="U53"/>
  <c r="U52"/>
  <c r="U51"/>
  <c r="U50"/>
  <c r="U49"/>
  <c r="U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U31"/>
  <c r="F31"/>
  <c r="U30"/>
  <c r="U29"/>
  <c r="N29"/>
  <c r="U28"/>
  <c r="U27"/>
  <c r="F27"/>
  <c r="U26"/>
  <c r="U25"/>
  <c r="U24"/>
  <c r="U23"/>
  <c r="U22"/>
  <c r="F22"/>
  <c r="U21"/>
  <c r="U20"/>
  <c r="U19"/>
  <c r="U18"/>
  <c r="U17"/>
  <c r="U16"/>
  <c r="U15"/>
  <c r="F15"/>
  <c r="U14"/>
  <c r="U13"/>
  <c r="U12"/>
  <c r="U11"/>
  <c r="F11"/>
  <c r="U10"/>
  <c r="U9"/>
  <c r="U8"/>
  <c r="U7"/>
  <c r="N7"/>
  <c r="F7"/>
  <c r="U6"/>
  <c r="F6"/>
  <c r="U5"/>
  <c r="U4"/>
  <c r="F4"/>
  <c r="U3"/>
  <c r="A1"/>
  <c r="N6" i="63" l="1"/>
  <c r="I99"/>
  <c r="P3" i="14"/>
  <c r="P95"/>
  <c r="P91"/>
  <c r="P87"/>
  <c r="P83"/>
  <c r="P79"/>
  <c r="P75"/>
  <c r="P71"/>
  <c r="P67"/>
  <c r="P63"/>
  <c r="P59"/>
  <c r="P55"/>
  <c r="P51"/>
  <c r="P47"/>
  <c r="P43"/>
  <c r="P39"/>
  <c r="P35"/>
  <c r="P31"/>
  <c r="P27"/>
  <c r="P23"/>
  <c r="P19"/>
  <c r="P15"/>
  <c r="P11"/>
  <c r="P7"/>
  <c r="L3" i="65"/>
  <c r="N3" s="1"/>
  <c r="E3" i="55" s="1"/>
  <c r="L95" i="65"/>
  <c r="P95" s="1"/>
  <c r="E95" i="56" s="1"/>
  <c r="L91" i="65"/>
  <c r="P91" s="1"/>
  <c r="E91" i="56" s="1"/>
  <c r="L87" i="65"/>
  <c r="P87" s="1"/>
  <c r="E87" i="56" s="1"/>
  <c r="L83" i="65"/>
  <c r="P83" s="1"/>
  <c r="E83" i="56" s="1"/>
  <c r="L79" i="65"/>
  <c r="P79" s="1"/>
  <c r="E79" i="56" s="1"/>
  <c r="L75" i="65"/>
  <c r="P75" s="1"/>
  <c r="E75" i="56" s="1"/>
  <c r="L71" i="65"/>
  <c r="P71" s="1"/>
  <c r="E71" i="56" s="1"/>
  <c r="L67" i="65"/>
  <c r="P67" s="1"/>
  <c r="E67" i="56" s="1"/>
  <c r="L63" i="65"/>
  <c r="P63" s="1"/>
  <c r="E63" i="56" s="1"/>
  <c r="L59" i="65"/>
  <c r="P59" s="1"/>
  <c r="E59" i="56" s="1"/>
  <c r="L55" i="65"/>
  <c r="P55" s="1"/>
  <c r="E55" i="56" s="1"/>
  <c r="L51" i="65"/>
  <c r="P51" s="1"/>
  <c r="E51" i="56" s="1"/>
  <c r="L47" i="65"/>
  <c r="P47" s="1"/>
  <c r="E47" i="56" s="1"/>
  <c r="L43" i="65"/>
  <c r="P43" s="1"/>
  <c r="E43" i="56" s="1"/>
  <c r="L39" i="65"/>
  <c r="P39" s="1"/>
  <c r="E39" i="56" s="1"/>
  <c r="L35" i="65"/>
  <c r="P35" s="1"/>
  <c r="E35" i="56" s="1"/>
  <c r="L31" i="65"/>
  <c r="P31" s="1"/>
  <c r="E31" i="56" s="1"/>
  <c r="L27" i="65"/>
  <c r="P27" s="1"/>
  <c r="E27" i="56" s="1"/>
  <c r="L23" i="65"/>
  <c r="P23" s="1"/>
  <c r="E23" i="56" s="1"/>
  <c r="L19" i="65"/>
  <c r="P19" s="1"/>
  <c r="E19" i="56" s="1"/>
  <c r="L15" i="65"/>
  <c r="P15" s="1"/>
  <c r="E15" i="56" s="1"/>
  <c r="L11" i="65"/>
  <c r="P11" s="1"/>
  <c r="E11" i="56" s="1"/>
  <c r="L7" i="65"/>
  <c r="P7" s="1"/>
  <c r="E7" i="56" s="1"/>
  <c r="N5" i="63"/>
  <c r="J99"/>
  <c r="N18"/>
  <c r="M99" i="57"/>
  <c r="N31"/>
  <c r="N35"/>
  <c r="N39"/>
  <c r="N43"/>
  <c r="N47"/>
  <c r="N51"/>
  <c r="N55"/>
  <c r="N59"/>
  <c r="N63"/>
  <c r="N67"/>
  <c r="N71"/>
  <c r="N75"/>
  <c r="N83"/>
  <c r="N22" i="61"/>
  <c r="N42"/>
  <c r="N50"/>
  <c r="N58"/>
  <c r="N62"/>
  <c r="N66"/>
  <c r="N70"/>
  <c r="N74"/>
  <c r="N78"/>
  <c r="N82"/>
  <c r="N94"/>
  <c r="N98"/>
  <c r="B99" i="58"/>
  <c r="B99" i="61"/>
  <c r="B99" i="63"/>
  <c r="F5" i="61"/>
  <c r="F89" i="55"/>
  <c r="F83"/>
  <c r="F25"/>
  <c r="F73" i="56"/>
  <c r="F9"/>
  <c r="F59" i="58"/>
  <c r="F89" i="61"/>
  <c r="F57"/>
  <c r="F19"/>
  <c r="F31" i="62"/>
  <c r="F27"/>
  <c r="F37" i="63"/>
  <c r="F25"/>
  <c r="C99"/>
  <c r="F5"/>
  <c r="F77" i="61"/>
  <c r="C99" i="56"/>
  <c r="F33"/>
  <c r="B99"/>
  <c r="C99" i="55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M4" i="65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6" i="65"/>
  <c r="D56" i="56" s="1"/>
  <c r="G56" s="1"/>
  <c r="O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N54"/>
  <c r="N58"/>
  <c r="O58" s="1"/>
  <c r="N62"/>
  <c r="O62" s="1"/>
  <c r="N66"/>
  <c r="N70"/>
  <c r="N74"/>
  <c r="O74" s="1"/>
  <c r="N78"/>
  <c r="N9"/>
  <c r="O9" s="1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O59" s="1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O78" s="1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O75" s="1"/>
  <c r="N76"/>
  <c r="N79"/>
  <c r="O79" s="1"/>
  <c r="N80"/>
  <c r="N83"/>
  <c r="N84"/>
  <c r="N87"/>
  <c r="N88"/>
  <c r="N9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V4"/>
  <c r="O4"/>
  <c r="V40"/>
  <c r="V47"/>
  <c r="V59"/>
  <c r="O16"/>
  <c r="V10" i="56"/>
  <c r="V19"/>
  <c r="O26"/>
  <c r="V42"/>
  <c r="O51"/>
  <c r="N8" i="55"/>
  <c r="F9"/>
  <c r="I99"/>
  <c r="M99"/>
  <c r="N12"/>
  <c r="F13"/>
  <c r="V22"/>
  <c r="G26"/>
  <c r="N28"/>
  <c r="F29"/>
  <c r="V38"/>
  <c r="N44"/>
  <c r="F45"/>
  <c r="V54"/>
  <c r="G58"/>
  <c r="N60"/>
  <c r="F61"/>
  <c r="O64"/>
  <c r="O29" i="56"/>
  <c r="V62" i="55"/>
  <c r="V66"/>
  <c r="O66"/>
  <c r="V74"/>
  <c r="O74"/>
  <c r="V82"/>
  <c r="V94"/>
  <c r="O94"/>
  <c r="V6" i="56"/>
  <c r="O6"/>
  <c r="O15"/>
  <c r="V31"/>
  <c r="O31"/>
  <c r="V38"/>
  <c r="V47"/>
  <c r="O47"/>
  <c r="V54"/>
  <c r="O54"/>
  <c r="V62"/>
  <c r="V70"/>
  <c r="O70"/>
  <c r="V75"/>
  <c r="V78"/>
  <c r="V86"/>
  <c r="V94"/>
  <c r="V60" i="55"/>
  <c r="V90"/>
  <c r="V11" i="56"/>
  <c r="O11"/>
  <c r="V18"/>
  <c r="O18"/>
  <c r="V27"/>
  <c r="V32"/>
  <c r="V34"/>
  <c r="O34"/>
  <c r="V43"/>
  <c r="O43"/>
  <c r="V50"/>
  <c r="O50"/>
  <c r="B99" i="55"/>
  <c r="F3"/>
  <c r="K99"/>
  <c r="F5"/>
  <c r="G18"/>
  <c r="N20"/>
  <c r="F21"/>
  <c r="O35"/>
  <c r="N36"/>
  <c r="O36" s="1"/>
  <c r="F37"/>
  <c r="O51"/>
  <c r="N52"/>
  <c r="F53"/>
  <c r="O5" i="56"/>
  <c r="O61"/>
  <c r="O70" i="55"/>
  <c r="V78"/>
  <c r="V86"/>
  <c r="O86"/>
  <c r="V91"/>
  <c r="V14" i="56"/>
  <c r="V30"/>
  <c r="O30"/>
  <c r="V44"/>
  <c r="V46"/>
  <c r="O46"/>
  <c r="V58"/>
  <c r="V63"/>
  <c r="V66"/>
  <c r="O66"/>
  <c r="V74"/>
  <c r="V79"/>
  <c r="V82"/>
  <c r="V90"/>
  <c r="V95"/>
  <c r="V98"/>
  <c r="J99" i="55"/>
  <c r="G6"/>
  <c r="N24"/>
  <c r="O24" s="1"/>
  <c r="N40"/>
  <c r="N56"/>
  <c r="O96"/>
  <c r="O25" i="58"/>
  <c r="V38"/>
  <c r="V41"/>
  <c r="O41"/>
  <c r="V89"/>
  <c r="V83" i="55"/>
  <c r="V56" i="56"/>
  <c r="B99" i="57"/>
  <c r="F3"/>
  <c r="K99"/>
  <c r="N82"/>
  <c r="F83"/>
  <c r="V92"/>
  <c r="F97"/>
  <c r="C99" i="58"/>
  <c r="I99"/>
  <c r="M99"/>
  <c r="N4"/>
  <c r="F5"/>
  <c r="V6"/>
  <c r="N12"/>
  <c r="F13"/>
  <c r="N20"/>
  <c r="F21"/>
  <c r="O37"/>
  <c r="V50"/>
  <c r="O66"/>
  <c r="V82"/>
  <c r="V85"/>
  <c r="V98"/>
  <c r="V76" i="55"/>
  <c r="V92"/>
  <c r="F3" i="56"/>
  <c r="F99" s="1"/>
  <c r="V17"/>
  <c r="V33"/>
  <c r="V49"/>
  <c r="V65"/>
  <c r="V81"/>
  <c r="V97"/>
  <c r="N3" i="57"/>
  <c r="V33" i="58"/>
  <c r="V65"/>
  <c r="N3" i="56"/>
  <c r="N90" i="57"/>
  <c r="F91"/>
  <c r="K99" i="58"/>
  <c r="U99"/>
  <c r="F9"/>
  <c r="F17"/>
  <c r="V26"/>
  <c r="O29"/>
  <c r="V42"/>
  <c r="O42"/>
  <c r="V45"/>
  <c r="O45"/>
  <c r="V58"/>
  <c r="V61"/>
  <c r="O74"/>
  <c r="V7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1" i="55" l="1"/>
  <c r="V30" i="58"/>
  <c r="V84" i="55"/>
  <c r="V68"/>
  <c r="O56"/>
  <c r="V88"/>
  <c r="V72"/>
  <c r="O52"/>
  <c r="O28"/>
  <c r="O12"/>
  <c r="O32"/>
  <c r="O26" i="58"/>
  <c r="O14" i="55"/>
  <c r="M87" i="65"/>
  <c r="D87" i="55" s="1"/>
  <c r="G87" s="1"/>
  <c r="M71" i="65"/>
  <c r="D71" i="55" s="1"/>
  <c r="G71" s="1"/>
  <c r="M55" i="65"/>
  <c r="D55" i="55" s="1"/>
  <c r="M39" i="65"/>
  <c r="D39" i="55" s="1"/>
  <c r="M23" i="65"/>
  <c r="D23" i="55" s="1"/>
  <c r="G23" s="1"/>
  <c r="V23" s="1"/>
  <c r="M7" i="65"/>
  <c r="D7" i="55" s="1"/>
  <c r="G7" s="1"/>
  <c r="V7" s="1"/>
  <c r="N87" i="65"/>
  <c r="E87" i="55" s="1"/>
  <c r="N71" i="65"/>
  <c r="E71" i="55" s="1"/>
  <c r="N55" i="65"/>
  <c r="E55" i="55" s="1"/>
  <c r="E99" s="1"/>
  <c r="N39" i="65"/>
  <c r="E39" i="55" s="1"/>
  <c r="N23" i="65"/>
  <c r="E23" i="55" s="1"/>
  <c r="N7" i="65"/>
  <c r="E7" i="55" s="1"/>
  <c r="O87" i="65"/>
  <c r="D87" i="56" s="1"/>
  <c r="G87" s="1"/>
  <c r="V87" s="1"/>
  <c r="O71" i="65"/>
  <c r="D71" i="56" s="1"/>
  <c r="G71" s="1"/>
  <c r="V71" s="1"/>
  <c r="O55" i="65"/>
  <c r="D55" i="56" s="1"/>
  <c r="G55" s="1"/>
  <c r="V55" s="1"/>
  <c r="O39" i="65"/>
  <c r="D39" i="56" s="1"/>
  <c r="G39" s="1"/>
  <c r="O23" i="65"/>
  <c r="D23" i="56" s="1"/>
  <c r="G23" s="1"/>
  <c r="O7" i="65"/>
  <c r="D7" i="56" s="1"/>
  <c r="G7" s="1"/>
  <c r="V80" i="55"/>
  <c r="O40"/>
  <c r="O55" i="56"/>
  <c r="O40"/>
  <c r="O24"/>
  <c r="G3"/>
  <c r="O73"/>
  <c r="O65"/>
  <c r="O13"/>
  <c r="O60" i="55"/>
  <c r="O44"/>
  <c r="O80" i="56"/>
  <c r="O64"/>
  <c r="O44"/>
  <c r="L99" i="65"/>
  <c r="O6" i="58"/>
  <c r="V69" i="56"/>
  <c r="V53"/>
  <c r="V37"/>
  <c r="V21"/>
  <c r="O20" i="55"/>
  <c r="O45" i="56"/>
  <c r="O61" i="58"/>
  <c r="O93" i="56"/>
  <c r="O57"/>
  <c r="F99" i="63"/>
  <c r="V73" i="56"/>
  <c r="O77"/>
  <c r="O22" i="58"/>
  <c r="V13" i="56"/>
  <c r="G4"/>
  <c r="V4" s="1"/>
  <c r="O78"/>
  <c r="O22"/>
  <c r="O95"/>
  <c r="O68"/>
  <c r="O41"/>
  <c r="O38"/>
  <c r="O14"/>
  <c r="O10"/>
  <c r="O3" i="55"/>
  <c r="O63"/>
  <c r="O43"/>
  <c r="O9" i="58"/>
  <c r="O83" i="56"/>
  <c r="O67"/>
  <c r="O59"/>
  <c r="V22"/>
  <c r="E99"/>
  <c r="G12"/>
  <c r="V12" s="1"/>
  <c r="G8"/>
  <c r="V8" s="1"/>
  <c r="O72"/>
  <c r="O35"/>
  <c r="O28"/>
  <c r="O90" i="55"/>
  <c r="O75"/>
  <c r="V63"/>
  <c r="V43"/>
  <c r="G17"/>
  <c r="O7"/>
  <c r="O95"/>
  <c r="G42"/>
  <c r="O27"/>
  <c r="O13"/>
  <c r="O9"/>
  <c r="O91" i="56"/>
  <c r="O63"/>
  <c r="O96"/>
  <c r="O88"/>
  <c r="O85"/>
  <c r="O84"/>
  <c r="O76"/>
  <c r="O60"/>
  <c r="O52"/>
  <c r="O48"/>
  <c r="O36"/>
  <c r="O25"/>
  <c r="O19" i="55"/>
  <c r="V3"/>
  <c r="V98"/>
  <c r="O83"/>
  <c r="O67"/>
  <c r="V93" i="58"/>
  <c r="G91"/>
  <c r="V53"/>
  <c r="G43"/>
  <c r="O43" s="1"/>
  <c r="G27"/>
  <c r="G11"/>
  <c r="V11" s="1"/>
  <c r="V21"/>
  <c r="G94" i="57"/>
  <c r="V94" s="1"/>
  <c r="G62"/>
  <c r="V62" s="1"/>
  <c r="V81" i="58"/>
  <c r="G75"/>
  <c r="G59"/>
  <c r="O17"/>
  <c r="E99"/>
  <c r="O97"/>
  <c r="O57"/>
  <c r="O14"/>
  <c r="D99"/>
  <c r="V5"/>
  <c r="G93" i="57"/>
  <c r="V93" s="1"/>
  <c r="G90"/>
  <c r="V90" s="1"/>
  <c r="G78"/>
  <c r="V78" s="1"/>
  <c r="G77"/>
  <c r="V77" s="1"/>
  <c r="G69"/>
  <c r="O69" s="1"/>
  <c r="G61"/>
  <c r="V61" s="1"/>
  <c r="G58"/>
  <c r="V58" s="1"/>
  <c r="G53"/>
  <c r="O53" s="1"/>
  <c r="O44"/>
  <c r="G37"/>
  <c r="O37" s="1"/>
  <c r="G29"/>
  <c r="V29" s="1"/>
  <c r="G25"/>
  <c r="V25" s="1"/>
  <c r="G21"/>
  <c r="V21" s="1"/>
  <c r="G9"/>
  <c r="V9" s="1"/>
  <c r="G5"/>
  <c r="V5" s="1"/>
  <c r="O56"/>
  <c r="V40"/>
  <c r="V37"/>
  <c r="O2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3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54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7" i="56" l="1"/>
  <c r="O23" i="55"/>
  <c r="O23" i="56"/>
  <c r="V23"/>
  <c r="V87" i="55"/>
  <c r="O87"/>
  <c r="O29" i="57"/>
  <c r="D99" i="56"/>
  <c r="O71"/>
  <c r="O7"/>
  <c r="V7"/>
  <c r="V71" i="55"/>
  <c r="O71"/>
  <c r="O11" i="58"/>
  <c r="G55" i="55"/>
  <c r="V39" i="56"/>
  <c r="O39"/>
  <c r="D99" i="55"/>
  <c r="G39"/>
  <c r="O62" i="57"/>
  <c r="O4" i="56"/>
  <c r="O25" i="57"/>
  <c r="O8" i="56"/>
  <c r="O12"/>
  <c r="V17" i="55"/>
  <c r="O17"/>
  <c r="O16" i="56"/>
  <c r="O49" i="55"/>
  <c r="O91" i="58"/>
  <c r="V91"/>
  <c r="V43"/>
  <c r="V27"/>
  <c r="O27"/>
  <c r="O56"/>
  <c r="O94" i="57"/>
  <c r="O78"/>
  <c r="V75" i="58"/>
  <c r="O75"/>
  <c r="V59"/>
  <c r="O59"/>
  <c r="O80"/>
  <c r="O93" i="57"/>
  <c r="O90"/>
  <c r="O77"/>
  <c r="V69"/>
  <c r="O61"/>
  <c r="O21"/>
  <c r="O9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39" i="55" l="1"/>
  <c r="O39"/>
  <c r="V55"/>
  <c r="O55"/>
  <c r="O99" i="56"/>
  <c r="O99" i="58"/>
  <c r="O99" i="57"/>
  <c r="K8" i="65"/>
  <c r="F9"/>
  <c r="K7"/>
  <c r="F8"/>
  <c r="O99" i="55" l="1"/>
  <c r="K9" i="65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M7"/>
  <c r="DA7"/>
  <c r="CO93"/>
  <c r="CT95"/>
  <c r="DA95"/>
  <c r="BY46"/>
  <c r="BY58"/>
  <c r="BY66"/>
  <c r="BY86"/>
  <c r="BT96"/>
  <c r="DJ96" s="1"/>
  <c r="F96" i="40" s="1"/>
  <c r="DB95" i="54"/>
  <c r="DB87"/>
  <c r="DB83"/>
  <c r="DB75"/>
  <c r="DB67"/>
  <c r="DB63"/>
  <c r="DB42"/>
  <c r="DB37"/>
  <c r="DB33"/>
  <c r="DB29"/>
  <c r="DB25"/>
  <c r="BT24"/>
  <c r="BR99"/>
  <c r="DB3"/>
  <c r="DA96"/>
  <c r="DA84"/>
  <c r="BT37"/>
  <c r="BT32"/>
  <c r="BT28"/>
  <c r="DJ28" s="1"/>
  <c r="F28" i="40" s="1"/>
  <c r="BT8" i="54"/>
  <c r="CZ97"/>
  <c r="CZ77"/>
  <c r="CZ6"/>
  <c r="CV4"/>
  <c r="BM96"/>
  <c r="DI96" s="1"/>
  <c r="E96" i="40" s="1"/>
  <c r="BM84" i="54"/>
  <c r="BM67"/>
  <c r="DI67" s="1"/>
  <c r="E67" i="40" s="1"/>
  <c r="BM62" i="54"/>
  <c r="BM56"/>
  <c r="BM42"/>
  <c r="BM40"/>
  <c r="BM16"/>
  <c r="BM4"/>
  <c r="CO5"/>
  <c r="BF96"/>
  <c r="DH96" s="1"/>
  <c r="D96" i="40" s="1"/>
  <c r="BF56" i="54"/>
  <c r="BF46"/>
  <c r="BF42"/>
  <c r="BF32"/>
  <c r="DH32" s="1"/>
  <c r="D32" i="40" s="1"/>
  <c r="BF28" i="54"/>
  <c r="DH28" s="1"/>
  <c r="D28" i="40" s="1"/>
  <c r="BF24" i="54"/>
  <c r="BF16"/>
  <c r="BF14"/>
  <c r="DH14" s="1"/>
  <c r="D14" i="40" s="1"/>
  <c r="CG10" i="54"/>
  <c r="AY96"/>
  <c r="AY93"/>
  <c r="AY70"/>
  <c r="DG70" s="1"/>
  <c r="AY67"/>
  <c r="AY51"/>
  <c r="AY37"/>
  <c r="AY24"/>
  <c r="DG24" s="1"/>
  <c r="C24" i="40" s="1"/>
  <c r="AR62" i="54"/>
  <c r="DF62" s="1"/>
  <c r="B62" i="40" s="1"/>
  <c r="CA59" i="54"/>
  <c r="AR96"/>
  <c r="DF96" s="1"/>
  <c r="B96" i="40" s="1"/>
  <c r="AR74" i="54"/>
  <c r="DF74" s="1"/>
  <c r="B74" i="40" s="1"/>
  <c r="AP99" i="54"/>
  <c r="AR81"/>
  <c r="DF81" s="1"/>
  <c r="B81" i="40" s="1"/>
  <c r="AR70" i="54"/>
  <c r="DF70" s="1"/>
  <c r="B70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DJ38" s="1"/>
  <c r="F38" i="40" s="1"/>
  <c r="DH41" i="54"/>
  <c r="D41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BT52"/>
  <c r="CZ53"/>
  <c r="DB55"/>
  <c r="BT58"/>
  <c r="DJ58" s="1"/>
  <c r="F58" i="40" s="1"/>
  <c r="DB59" i="54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J92"/>
  <c r="F92" i="40" s="1"/>
  <c r="BF97" i="54"/>
  <c r="BF17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H6" s="1"/>
  <c r="BF8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DG4" s="1"/>
  <c r="C4" i="40" s="1"/>
  <c r="AY6" i="54"/>
  <c r="AY8"/>
  <c r="AY9"/>
  <c r="DG9" s="1"/>
  <c r="C9" i="40" s="1"/>
  <c r="AY15" i="54"/>
  <c r="DG15" s="1"/>
  <c r="C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AY31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H23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H97" i="54"/>
  <c r="D97" i="40" s="1"/>
  <c r="DG6" i="54"/>
  <c r="C6" i="40" s="1"/>
  <c r="AR23" i="54"/>
  <c r="DF23" s="1"/>
  <c r="B23" i="40" s="1"/>
  <c r="DG23" i="54"/>
  <c r="C23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BX70"/>
  <c r="DG79"/>
  <c r="C79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AR61" i="54"/>
  <c r="DF61" s="1"/>
  <c r="B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G64" i="54"/>
  <c r="C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V14"/>
  <c r="BZ18"/>
  <c r="CB18" s="1"/>
  <c r="CF18"/>
  <c r="CL18"/>
  <c r="CV18"/>
  <c r="CA21"/>
  <c r="CG21"/>
  <c r="CM21"/>
  <c r="CS21"/>
  <c r="DC21"/>
  <c r="BZ22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B74" i="54" l="1"/>
  <c r="DD59"/>
  <c r="CI50"/>
  <c r="DD34"/>
  <c r="CW42"/>
  <c r="DD41"/>
  <c r="DD25"/>
  <c r="CP22"/>
  <c r="CW10"/>
  <c r="CP91"/>
  <c r="CI68"/>
  <c r="DD42"/>
  <c r="DD26"/>
  <c r="CB41"/>
  <c r="CB25"/>
  <c r="CP30"/>
  <c r="CB22"/>
  <c r="DD10"/>
  <c r="CW86"/>
  <c r="DD97"/>
  <c r="DD53"/>
  <c r="DD70"/>
  <c r="CB50"/>
  <c r="CI36"/>
  <c r="CB34"/>
  <c r="DD30"/>
  <c r="CB37"/>
  <c r="DD45"/>
  <c r="CW30"/>
  <c r="CP18"/>
  <c r="CP14"/>
  <c r="CI16"/>
  <c r="CI9"/>
  <c r="DD20"/>
  <c r="CB11"/>
  <c r="CB7"/>
  <c r="DD18"/>
  <c r="DD87"/>
  <c r="DD55"/>
  <c r="DD81"/>
  <c r="DD66"/>
  <c r="DD50"/>
  <c r="CW90"/>
  <c r="CW78"/>
  <c r="CW15"/>
  <c r="CW82"/>
  <c r="CW16"/>
  <c r="DK5"/>
  <c r="CP83"/>
  <c r="CP44"/>
  <c r="CP15"/>
  <c r="D6" i="40"/>
  <c r="DK6" i="54"/>
  <c r="CI26"/>
  <c r="CI17"/>
  <c r="CI7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L94" i="28" s="1"/>
  <c r="R93" i="38"/>
  <c r="R92"/>
  <c r="R91"/>
  <c r="R90"/>
  <c r="L90" i="28" s="1"/>
  <c r="R89" i="38"/>
  <c r="R88"/>
  <c r="R87"/>
  <c r="R86"/>
  <c r="L86" i="28" s="1"/>
  <c r="R85" i="38"/>
  <c r="R84"/>
  <c r="R83"/>
  <c r="R82"/>
  <c r="L82" i="28" s="1"/>
  <c r="R81" i="38"/>
  <c r="R80"/>
  <c r="R79"/>
  <c r="R78"/>
  <c r="L78" i="28" s="1"/>
  <c r="R77" i="38"/>
  <c r="R76"/>
  <c r="R75"/>
  <c r="R74"/>
  <c r="L74" i="28" s="1"/>
  <c r="R73" i="38"/>
  <c r="R72"/>
  <c r="R71"/>
  <c r="R70"/>
  <c r="L70" i="28" s="1"/>
  <c r="R69" i="38"/>
  <c r="R68"/>
  <c r="R67"/>
  <c r="R66"/>
  <c r="L66" i="28" s="1"/>
  <c r="R65" i="38"/>
  <c r="R64"/>
  <c r="R63"/>
  <c r="R62"/>
  <c r="L62" i="28" s="1"/>
  <c r="R61" i="38"/>
  <c r="R60"/>
  <c r="R59"/>
  <c r="R58"/>
  <c r="L58" i="28" s="1"/>
  <c r="R57" i="38"/>
  <c r="R56"/>
  <c r="R55"/>
  <c r="R54"/>
  <c r="L54" i="28" s="1"/>
  <c r="R53" i="38"/>
  <c r="R52"/>
  <c r="R51"/>
  <c r="R50"/>
  <c r="L50" i="28" s="1"/>
  <c r="R49" i="38"/>
  <c r="R48"/>
  <c r="R47"/>
  <c r="R46"/>
  <c r="L46" i="28" s="1"/>
  <c r="R45" i="38"/>
  <c r="R44"/>
  <c r="R43"/>
  <c r="R42"/>
  <c r="L42" i="28" s="1"/>
  <c r="R41" i="38"/>
  <c r="R40"/>
  <c r="R39"/>
  <c r="R38"/>
  <c r="L38" i="28" s="1"/>
  <c r="R37" i="38"/>
  <c r="R36"/>
  <c r="R35"/>
  <c r="R34"/>
  <c r="L34" i="28" s="1"/>
  <c r="R33" i="38"/>
  <c r="R32"/>
  <c r="R31"/>
  <c r="R30"/>
  <c r="L30" i="28" s="1"/>
  <c r="R29" i="38"/>
  <c r="R28"/>
  <c r="R27"/>
  <c r="R26"/>
  <c r="L26" i="28" s="1"/>
  <c r="R25" i="38"/>
  <c r="R24"/>
  <c r="R23"/>
  <c r="R22"/>
  <c r="L22" i="28" s="1"/>
  <c r="R21" i="38"/>
  <c r="R20"/>
  <c r="R19"/>
  <c r="R18"/>
  <c r="L18" i="28" s="1"/>
  <c r="R17" i="38"/>
  <c r="R16"/>
  <c r="R15"/>
  <c r="R14"/>
  <c r="L14" i="28" s="1"/>
  <c r="R13" i="38"/>
  <c r="R12"/>
  <c r="R11"/>
  <c r="R10"/>
  <c r="L10" i="28" s="1"/>
  <c r="R9" i="38"/>
  <c r="R8"/>
  <c r="R7"/>
  <c r="R6"/>
  <c r="L6" i="28" s="1"/>
  <c r="R5" i="38"/>
  <c r="R4"/>
  <c r="R3"/>
  <c r="S98"/>
  <c r="L98" i="29" s="1"/>
  <c r="S97" i="38"/>
  <c r="S96"/>
  <c r="S95"/>
  <c r="S94"/>
  <c r="L94" i="29" s="1"/>
  <c r="S93" i="38"/>
  <c r="S92"/>
  <c r="S91"/>
  <c r="S90"/>
  <c r="L90" i="29" s="1"/>
  <c r="S89" i="38"/>
  <c r="S88"/>
  <c r="S87"/>
  <c r="S86"/>
  <c r="L86" i="29" s="1"/>
  <c r="S85" i="38"/>
  <c r="S84"/>
  <c r="S83"/>
  <c r="S82"/>
  <c r="L82" i="29" s="1"/>
  <c r="S81" i="38"/>
  <c r="S80"/>
  <c r="S79"/>
  <c r="S78"/>
  <c r="L78" i="29" s="1"/>
  <c r="S77" i="38"/>
  <c r="S76"/>
  <c r="S75"/>
  <c r="S74"/>
  <c r="L74" i="29" s="1"/>
  <c r="S73" i="38"/>
  <c r="S72"/>
  <c r="S71"/>
  <c r="S70"/>
  <c r="L70" i="29" s="1"/>
  <c r="S69" i="38"/>
  <c r="S68"/>
  <c r="S67"/>
  <c r="S66"/>
  <c r="L66" i="29" s="1"/>
  <c r="S65" i="38"/>
  <c r="S64"/>
  <c r="S63"/>
  <c r="S62"/>
  <c r="L62" i="29" s="1"/>
  <c r="S61" i="38"/>
  <c r="S60"/>
  <c r="S59"/>
  <c r="S58"/>
  <c r="L58" i="29" s="1"/>
  <c r="S57" i="38"/>
  <c r="S56"/>
  <c r="S55"/>
  <c r="S54"/>
  <c r="L54" i="29" s="1"/>
  <c r="S53" i="38"/>
  <c r="S52"/>
  <c r="S51"/>
  <c r="S50"/>
  <c r="L50" i="29" s="1"/>
  <c r="S49" i="38"/>
  <c r="S48"/>
  <c r="S47"/>
  <c r="S46"/>
  <c r="L46" i="29" s="1"/>
  <c r="S45" i="38"/>
  <c r="S44"/>
  <c r="S43"/>
  <c r="S42"/>
  <c r="L42" i="29" s="1"/>
  <c r="S41" i="38"/>
  <c r="S40"/>
  <c r="S39"/>
  <c r="S38"/>
  <c r="L38" i="29" s="1"/>
  <c r="S37" i="38"/>
  <c r="S36"/>
  <c r="S35"/>
  <c r="S34"/>
  <c r="L34" i="29" s="1"/>
  <c r="S33" i="38"/>
  <c r="S32"/>
  <c r="S31"/>
  <c r="S30"/>
  <c r="L30" i="29" s="1"/>
  <c r="S29" i="38"/>
  <c r="S28"/>
  <c r="S27"/>
  <c r="S26"/>
  <c r="L26" i="29" s="1"/>
  <c r="S25" i="38"/>
  <c r="S24"/>
  <c r="S23"/>
  <c r="S22"/>
  <c r="L22" i="29" s="1"/>
  <c r="S21" i="38"/>
  <c r="S20"/>
  <c r="S19"/>
  <c r="S18"/>
  <c r="L18" i="29" s="1"/>
  <c r="S17" i="38"/>
  <c r="S16"/>
  <c r="S15"/>
  <c r="S14"/>
  <c r="L14" i="29" s="1"/>
  <c r="S13" i="38"/>
  <c r="S12"/>
  <c r="S11"/>
  <c r="S10"/>
  <c r="L10" i="29" s="1"/>
  <c r="S9" i="38"/>
  <c r="S8"/>
  <c r="S7"/>
  <c r="S6"/>
  <c r="L6" i="29" s="1"/>
  <c r="S5" i="38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M56" i="24" s="1"/>
  <c r="S52" i="52"/>
  <c r="S48"/>
  <c r="S44"/>
  <c r="S40"/>
  <c r="M40" i="24" s="1"/>
  <c r="S36" i="52"/>
  <c r="S32"/>
  <c r="S28"/>
  <c r="S24"/>
  <c r="M24" i="24" s="1"/>
  <c r="S20" i="52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M34" i="24" s="1"/>
  <c r="S30" i="52"/>
  <c r="S26"/>
  <c r="S22"/>
  <c r="S18"/>
  <c r="M18" i="24" s="1"/>
  <c r="S14" i="52"/>
  <c r="S10"/>
  <c r="S6"/>
  <c r="S83"/>
  <c r="M83" i="24" s="1"/>
  <c r="S79" i="52"/>
  <c r="S75"/>
  <c r="S71"/>
  <c r="S67"/>
  <c r="M67" i="24" s="1"/>
  <c r="S63" i="52"/>
  <c r="S59"/>
  <c r="S55"/>
  <c r="S51"/>
  <c r="M51" i="24" s="1"/>
  <c r="S47" i="52"/>
  <c r="S43"/>
  <c r="S39"/>
  <c r="S35"/>
  <c r="M35" i="24" s="1"/>
  <c r="S31" i="52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M72" i="29" s="1"/>
  <c r="W68" i="52"/>
  <c r="W64"/>
  <c r="W60"/>
  <c r="W56"/>
  <c r="M56" i="29" s="1"/>
  <c r="W52" i="52"/>
  <c r="W48"/>
  <c r="W44"/>
  <c r="W40"/>
  <c r="M40" i="29" s="1"/>
  <c r="W36" i="52"/>
  <c r="W32"/>
  <c r="W28"/>
  <c r="W24"/>
  <c r="W20"/>
  <c r="W16"/>
  <c r="W12"/>
  <c r="W8"/>
  <c r="M8" i="29" s="1"/>
  <c r="W4" i="52"/>
  <c r="W81"/>
  <c r="W77"/>
  <c r="W73"/>
  <c r="M73" i="29" s="1"/>
  <c r="W69" i="52"/>
  <c r="W65"/>
  <c r="W61"/>
  <c r="W57"/>
  <c r="W53"/>
  <c r="W49"/>
  <c r="W45"/>
  <c r="W41"/>
  <c r="M41" i="29" s="1"/>
  <c r="W37" i="52"/>
  <c r="W33"/>
  <c r="W29"/>
  <c r="W25"/>
  <c r="M25" i="29" s="1"/>
  <c r="W21" i="52"/>
  <c r="W17"/>
  <c r="W13"/>
  <c r="W9"/>
  <c r="W5"/>
  <c r="W82"/>
  <c r="W78"/>
  <c r="W74"/>
  <c r="M74" i="29" s="1"/>
  <c r="W70" i="52"/>
  <c r="W66"/>
  <c r="W62"/>
  <c r="W58"/>
  <c r="W54"/>
  <c r="W50"/>
  <c r="W46"/>
  <c r="W42"/>
  <c r="W38"/>
  <c r="W34"/>
  <c r="W30"/>
  <c r="W26"/>
  <c r="W22"/>
  <c r="W18"/>
  <c r="W14"/>
  <c r="W10"/>
  <c r="M10" i="29" s="1"/>
  <c r="W6" i="52"/>
  <c r="W83"/>
  <c r="W79"/>
  <c r="W75"/>
  <c r="M75" i="29" s="1"/>
  <c r="W71" i="52"/>
  <c r="W67"/>
  <c r="W63"/>
  <c r="W59"/>
  <c r="M59" i="29" s="1"/>
  <c r="W55" i="52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M23" i="27" s="1"/>
  <c r="U19" i="52"/>
  <c r="U15"/>
  <c r="U11"/>
  <c r="U7"/>
  <c r="M7" i="27" s="1"/>
  <c r="U3" i="52"/>
  <c r="U84"/>
  <c r="U80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U65"/>
  <c r="U61"/>
  <c r="U57"/>
  <c r="U53"/>
  <c r="U49"/>
  <c r="U45"/>
  <c r="U41"/>
  <c r="U37"/>
  <c r="U33"/>
  <c r="U29"/>
  <c r="M29" i="27" s="1"/>
  <c r="U25" i="52"/>
  <c r="U21"/>
  <c r="U17"/>
  <c r="U13"/>
  <c r="M13" i="27" s="1"/>
  <c r="U9" i="52"/>
  <c r="U5"/>
  <c r="U94"/>
  <c r="U90"/>
  <c r="M90" i="27" s="1"/>
  <c r="U95" i="52"/>
  <c r="U98"/>
  <c r="T3"/>
  <c r="Q6" i="44"/>
  <c r="V85" i="52"/>
  <c r="V96"/>
  <c r="V86"/>
  <c r="V95"/>
  <c r="V92"/>
  <c r="V91"/>
  <c r="V90"/>
  <c r="V87"/>
  <c r="M87" i="28" s="1"/>
  <c r="V88" i="52"/>
  <c r="V81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V25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V35"/>
  <c r="V31"/>
  <c r="V27"/>
  <c r="M27" i="28" s="1"/>
  <c r="V23" i="52"/>
  <c r="V19"/>
  <c r="V15"/>
  <c r="V11"/>
  <c r="V7"/>
  <c r="V3"/>
  <c r="V84"/>
  <c r="V80"/>
  <c r="V76"/>
  <c r="V72"/>
  <c r="V68"/>
  <c r="V64"/>
  <c r="V60"/>
  <c r="V56"/>
  <c r="M56" i="28" s="1"/>
  <c r="V52" i="52"/>
  <c r="V48"/>
  <c r="V44"/>
  <c r="V40"/>
  <c r="V36"/>
  <c r="V32"/>
  <c r="V28"/>
  <c r="V24"/>
  <c r="V20"/>
  <c r="V16"/>
  <c r="V12"/>
  <c r="V8"/>
  <c r="V4"/>
  <c r="V97"/>
  <c r="V94"/>
  <c r="V93"/>
  <c r="V89"/>
  <c r="V98"/>
  <c r="M98" i="28" s="1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50" i="29"/>
  <c r="AF101" i="52"/>
  <c r="M42" i="27"/>
  <c r="M22"/>
  <c r="M5" i="28"/>
  <c r="M51" i="29"/>
  <c r="M19"/>
  <c r="M88" i="24"/>
  <c r="M88" i="29"/>
  <c r="M88" i="28"/>
  <c r="M88" i="27"/>
  <c r="M72" i="24"/>
  <c r="M72" i="28"/>
  <c r="M72" i="27"/>
  <c r="M97" i="28"/>
  <c r="M37"/>
  <c r="M29"/>
  <c r="M21"/>
  <c r="M98" i="27"/>
  <c r="M94"/>
  <c r="M90" i="28"/>
  <c r="M90" i="29"/>
  <c r="M70" i="28"/>
  <c r="M70" i="27"/>
  <c r="M70" i="29"/>
  <c r="M62" i="24"/>
  <c r="M54" i="27"/>
  <c r="M54" i="29"/>
  <c r="M54" i="24"/>
  <c r="M42" i="29"/>
  <c r="M38" i="27"/>
  <c r="M38" i="29"/>
  <c r="M38" i="24"/>
  <c r="M34" i="29"/>
  <c r="M30" i="24"/>
  <c r="M26" i="27"/>
  <c r="M26" i="24"/>
  <c r="M26" i="29"/>
  <c r="M22"/>
  <c r="M22" i="24"/>
  <c r="M14"/>
  <c r="M6" i="27"/>
  <c r="M6" i="29"/>
  <c r="M6" i="24"/>
  <c r="M91" i="27"/>
  <c r="M91" i="29"/>
  <c r="M91" i="28"/>
  <c r="M87" i="29"/>
  <c r="M83" i="27"/>
  <c r="M83" i="29"/>
  <c r="M75" i="27"/>
  <c r="M71" i="29"/>
  <c r="M71" i="28"/>
  <c r="M67" i="27"/>
  <c r="M67" i="29"/>
  <c r="M67" i="28"/>
  <c r="M59" i="27"/>
  <c r="M59" i="28"/>
  <c r="M51" i="27"/>
  <c r="M51" i="28"/>
  <c r="M43" i="27"/>
  <c r="M39" i="28"/>
  <c r="M39" i="27"/>
  <c r="M35"/>
  <c r="M35" i="29"/>
  <c r="M35" i="28"/>
  <c r="M27" i="27"/>
  <c r="M23" i="29"/>
  <c r="M23" i="28"/>
  <c r="M19" i="27"/>
  <c r="M19" i="24"/>
  <c r="M19" i="28"/>
  <c r="M11" i="27"/>
  <c r="M11" i="28"/>
  <c r="M92" i="29"/>
  <c r="M92" i="28"/>
  <c r="M92" i="27"/>
  <c r="M84"/>
  <c r="M80"/>
  <c r="M68" i="29"/>
  <c r="M60" i="24"/>
  <c r="M60" i="29"/>
  <c r="M60" i="28"/>
  <c r="M56" i="27"/>
  <c r="M52" i="29"/>
  <c r="M44" i="24"/>
  <c r="M44" i="29"/>
  <c r="M44" i="28"/>
  <c r="M40"/>
  <c r="M40" i="27"/>
  <c r="M36" i="29"/>
  <c r="M28" i="24"/>
  <c r="M28" i="29"/>
  <c r="M28" i="28"/>
  <c r="M28" i="27"/>
  <c r="M24" i="28"/>
  <c r="M24" i="27"/>
  <c r="M24" i="29"/>
  <c r="M20"/>
  <c r="M12" i="24"/>
  <c r="M12" i="29"/>
  <c r="M12" i="28"/>
  <c r="M8"/>
  <c r="M8" i="27"/>
  <c r="M8" i="24"/>
  <c r="M4" i="28"/>
  <c r="M85"/>
  <c r="M96" i="27"/>
  <c r="M76" i="29"/>
  <c r="M76" i="28"/>
  <c r="M69"/>
  <c r="M53"/>
  <c r="M86"/>
  <c r="M86" i="27"/>
  <c r="M86" i="24"/>
  <c r="M86" i="29"/>
  <c r="M58" i="27"/>
  <c r="M58" i="29"/>
  <c r="M10" i="27"/>
  <c r="M92" i="24"/>
  <c r="M76"/>
  <c r="M90"/>
  <c r="M74"/>
  <c r="M70"/>
  <c r="M42"/>
  <c r="M91"/>
  <c r="M87"/>
  <c r="M75"/>
  <c r="M71"/>
  <c r="M59"/>
  <c r="M55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 i="24"/>
  <c r="M69" i="29"/>
  <c r="M69" i="24"/>
  <c r="M65"/>
  <c r="M61" i="29"/>
  <c r="M57"/>
  <c r="M57" i="24"/>
  <c r="M54" i="28"/>
  <c r="M53" i="29"/>
  <c r="M53" i="24"/>
  <c r="M45" i="29"/>
  <c r="M41" i="24"/>
  <c r="M38" i="28"/>
  <c r="M37" i="29"/>
  <c r="M37" i="24"/>
  <c r="M33"/>
  <c r="M29" i="29"/>
  <c r="M25" i="24"/>
  <c r="M22" i="28"/>
  <c r="M21" i="29"/>
  <c r="M21" i="24"/>
  <c r="M13" i="29"/>
  <c r="M9"/>
  <c r="M9" i="24"/>
  <c r="M5" i="29"/>
  <c r="M5" i="24"/>
  <c r="M93" i="27"/>
  <c r="M89"/>
  <c r="M73"/>
  <c r="M69"/>
  <c r="M57"/>
  <c r="M53"/>
  <c r="M41"/>
  <c r="M37"/>
  <c r="M25"/>
  <c r="M21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AM98"/>
  <c r="V98"/>
  <c r="AM97"/>
  <c r="AM96"/>
  <c r="V96"/>
  <c r="AM95"/>
  <c r="AM94"/>
  <c r="V94"/>
  <c r="AM93"/>
  <c r="AM92"/>
  <c r="V92"/>
  <c r="AM91"/>
  <c r="AM90"/>
  <c r="V90"/>
  <c r="AM89"/>
  <c r="AM88"/>
  <c r="V88"/>
  <c r="AM87"/>
  <c r="AM86"/>
  <c r="V86"/>
  <c r="AM85"/>
  <c r="AM84"/>
  <c r="V84"/>
  <c r="AM83"/>
  <c r="AM81"/>
  <c r="V80"/>
  <c r="V78"/>
  <c r="V77"/>
  <c r="V74"/>
  <c r="V72"/>
  <c r="V70"/>
  <c r="V68"/>
  <c r="AM65"/>
  <c r="V64"/>
  <c r="V62"/>
  <c r="V58"/>
  <c r="AM57"/>
  <c r="V54"/>
  <c r="V52"/>
  <c r="AM51"/>
  <c r="V50"/>
  <c r="V48"/>
  <c r="V47"/>
  <c r="V45"/>
  <c r="AM41"/>
  <c r="V40"/>
  <c r="AM39"/>
  <c r="V36"/>
  <c r="AM33"/>
  <c r="V32"/>
  <c r="V30"/>
  <c r="AM29"/>
  <c r="V26"/>
  <c r="AM25"/>
  <c r="V24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O98" i="38"/>
  <c r="L98" i="24" s="1"/>
  <c r="AC7" i="30"/>
  <c r="AD7" s="1"/>
  <c r="AC1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5"/>
  <c r="AD5" s="1"/>
  <c r="AC17"/>
  <c r="AD17" s="1"/>
  <c r="AC29"/>
  <c r="AD29" s="1"/>
  <c r="AC41"/>
  <c r="AD41" s="1"/>
  <c r="AC53"/>
  <c r="AD53" s="1"/>
  <c r="AC65"/>
  <c r="AD65" s="1"/>
  <c r="AC77"/>
  <c r="AD77" s="1"/>
  <c r="AC93"/>
  <c r="AD9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13"/>
  <c r="AD13" s="1"/>
  <c r="AC25"/>
  <c r="AD25" s="1"/>
  <c r="AC37"/>
  <c r="AD37" s="1"/>
  <c r="AC49"/>
  <c r="AD49" s="1"/>
  <c r="AC61"/>
  <c r="AD61" s="1"/>
  <c r="AC73"/>
  <c r="AD73" s="1"/>
  <c r="AC85"/>
  <c r="AD85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9"/>
  <c r="AD9" s="1"/>
  <c r="AC21"/>
  <c r="AD21" s="1"/>
  <c r="AC33"/>
  <c r="AD33" s="1"/>
  <c r="AC45"/>
  <c r="AD45" s="1"/>
  <c r="AC57"/>
  <c r="AD57" s="1"/>
  <c r="AC69"/>
  <c r="AD69" s="1"/>
  <c r="AC81"/>
  <c r="AD81" s="1"/>
  <c r="AC89"/>
  <c r="AD89" s="1"/>
  <c r="AC97"/>
  <c r="AD97" s="1"/>
  <c r="G3" i="40"/>
  <c r="G7"/>
  <c r="C99"/>
  <c r="AE99" i="27"/>
  <c r="AE99" i="29"/>
  <c r="AE66" i="26"/>
  <c r="AE99" s="1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1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5" l="1"/>
  <c r="BA99" i="11"/>
  <c r="AC4" i="29"/>
  <c r="AD4" s="1"/>
  <c r="BA99" i="31"/>
  <c r="L99" i="28"/>
  <c r="AC3"/>
  <c r="L99" i="26"/>
  <c r="AC4" i="27"/>
  <c r="AD4" s="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 i="24"/>
  <c r="AD3" s="1"/>
  <c r="AC5" i="27"/>
  <c r="AD5" s="1"/>
  <c r="AC4" i="26"/>
  <c r="AD4" s="1"/>
  <c r="AC4" i="24"/>
  <c r="AD4" s="1"/>
  <c r="AC5" i="28"/>
  <c r="AD5" s="1"/>
  <c r="AD3"/>
  <c r="AC4"/>
  <c r="AD4" s="1"/>
  <c r="AD3" i="27"/>
  <c r="AD3" i="29"/>
  <c r="AC3" i="26"/>
  <c r="AD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5" i="24"/>
  <c r="AD5" s="1"/>
  <c r="AC6" i="28"/>
  <c r="AD6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4"/>
  <c r="AD9" s="1"/>
  <c r="AC9" i="27"/>
  <c r="AD9" s="1"/>
  <c r="AC8" i="29"/>
  <c r="AD8" s="1"/>
  <c r="AC8" i="26"/>
  <c r="AD8" s="1"/>
  <c r="H10" i="44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9" i="26"/>
  <c r="AD9" s="1"/>
  <c r="G12" i="44"/>
  <c r="AC11" i="24"/>
  <c r="AD11" s="1"/>
  <c r="AC10" i="26"/>
  <c r="AD10" s="1"/>
  <c r="AC11" i="27"/>
  <c r="AD11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AF15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4" l="1"/>
  <c r="AD12" s="1"/>
  <c r="AC12" i="28"/>
  <c r="AD12" s="1"/>
  <c r="AC11" i="26"/>
  <c r="AD11" s="1"/>
  <c r="AC12" i="29"/>
  <c r="AD12" s="1"/>
  <c r="AC12" i="27"/>
  <c r="AD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2" i="26"/>
  <c r="AD12" s="1"/>
  <c r="AC13" i="29"/>
  <c r="AD13" s="1"/>
  <c r="AC13" i="24"/>
  <c r="AD13" s="1"/>
  <c r="AC13" i="27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C14" i="24"/>
  <c r="AD14" s="1"/>
  <c r="AC14" i="29"/>
  <c r="AD14" s="1"/>
  <c r="AC14" i="27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AC15" i="24" l="1"/>
  <c r="AD15" s="1"/>
  <c r="AC15" i="29"/>
  <c r="AD15" s="1"/>
  <c r="AC14" i="26"/>
  <c r="AD14" s="1"/>
  <c r="J15" i="44"/>
  <c r="AC15" i="27"/>
  <c r="AD15" s="1"/>
  <c r="AC15" i="28"/>
  <c r="AD15" s="1"/>
  <c r="G16" i="44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9"/>
  <c r="AD16" s="1"/>
  <c r="AC16" i="28"/>
  <c r="AD16" s="1"/>
  <c r="AC15" i="26"/>
  <c r="AD15" s="1"/>
  <c r="AC16" i="24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7"/>
  <c r="AD17" s="1"/>
  <c r="AC17" i="24"/>
  <c r="AD17" s="1"/>
  <c r="AC17" i="29"/>
  <c r="AD17" s="1"/>
  <c r="AC16" i="26"/>
  <c r="AD16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7" i="26"/>
  <c r="AD17" s="1"/>
  <c r="AC18" i="27"/>
  <c r="AD18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J19" i="44"/>
  <c r="H20"/>
  <c r="J20" s="1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G17" i="63"/>
  <c r="V17" s="1"/>
  <c r="V16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1" i="29"/>
  <c r="AD21" s="1"/>
  <c r="AC20" i="26"/>
  <c r="AD20" s="1"/>
  <c r="AC21" i="27"/>
  <c r="AD21" s="1"/>
  <c r="AC21" i="28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1" i="26"/>
  <c r="AD21" s="1"/>
  <c r="AC22" i="29"/>
  <c r="AD22" s="1"/>
  <c r="AC22" i="27"/>
  <c r="AD22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8"/>
  <c r="AD23" s="1"/>
  <c r="AC22" i="26"/>
  <c r="AD22" s="1"/>
  <c r="AC23" i="24"/>
  <c r="AD23" s="1"/>
  <c r="AC23" i="27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AC24" i="27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7" l="1"/>
  <c r="AD25" s="1"/>
  <c r="AC25" i="29"/>
  <c r="AD25" s="1"/>
  <c r="AC25" i="28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6" i="28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9" i="24"/>
  <c r="AD29" s="1"/>
  <c r="AC28" i="26"/>
  <c r="AD28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1" i="27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4"/>
  <c r="AD32" s="1"/>
  <c r="AC32" i="28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4"/>
  <c r="AD36" s="1"/>
  <c r="AC35" i="26"/>
  <c r="AD35" s="1"/>
  <c r="AC36" i="27"/>
  <c r="AD36" s="1"/>
  <c r="AC36" i="29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4" l="1"/>
  <c r="AD37" s="1"/>
  <c r="AC37" i="29"/>
  <c r="AD37" s="1"/>
  <c r="AC37" i="27"/>
  <c r="AD37" s="1"/>
  <c r="AC36" i="26"/>
  <c r="AD36" s="1"/>
  <c r="G38" i="44"/>
  <c r="AC37" i="28"/>
  <c r="AD37" s="1"/>
  <c r="J37" i="44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7"/>
  <c r="AD38" s="1"/>
  <c r="AC38" i="28"/>
  <c r="AD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AC39" i="29"/>
  <c r="AD39" s="1"/>
  <c r="AC39" i="28"/>
  <c r="AD39" s="1"/>
  <c r="AC39" i="27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C40" i="28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J43" i="44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9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6" i="26" l="1"/>
  <c r="AD46" s="1"/>
  <c r="AC47" i="27"/>
  <c r="AD47" s="1"/>
  <c r="AC47" i="24"/>
  <c r="AD47" s="1"/>
  <c r="AC47" i="28"/>
  <c r="AD47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8"/>
  <c r="AD48" s="1"/>
  <c r="AC48" i="27"/>
  <c r="AD48" s="1"/>
  <c r="AC48" i="24"/>
  <c r="AD48" s="1"/>
  <c r="AC48" i="29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J49" i="44"/>
  <c r="AC49" i="27"/>
  <c r="AD49" s="1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C50" i="28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4"/>
  <c r="AD52" s="1"/>
  <c r="AC52" i="29"/>
  <c r="AD52" s="1"/>
  <c r="AC51" i="26"/>
  <c r="AD51" s="1"/>
  <c r="AC52" i="27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8"/>
  <c r="AD54" s="1"/>
  <c r="AC54" i="29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C54" i="26"/>
  <c r="AD54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9" l="1"/>
  <c r="AD58" s="1"/>
  <c r="AC58" i="27"/>
  <c r="AD58" s="1"/>
  <c r="AC58" i="28"/>
  <c r="AD58" s="1"/>
  <c r="AC58" i="24"/>
  <c r="AD58" s="1"/>
  <c r="AC57" i="26"/>
  <c r="AD57" s="1"/>
  <c r="J58" i="44"/>
  <c r="H59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C62" i="28"/>
  <c r="AD62" s="1"/>
  <c r="AC62" i="29"/>
  <c r="AD62" s="1"/>
  <c r="J62" i="44"/>
  <c r="AC62" i="27"/>
  <c r="AD62" s="1"/>
  <c r="AC61" i="26"/>
  <c r="AD61" s="1"/>
  <c r="G63" i="44"/>
  <c r="Q66"/>
  <c r="K63" i="53"/>
  <c r="T63" s="1"/>
  <c r="N63" i="26" s="1"/>
  <c r="O63" i="53"/>
  <c r="J63"/>
  <c r="S63" s="1"/>
  <c r="N6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3" i="29"/>
  <c r="AD63" s="1"/>
  <c r="AC63" i="27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9"/>
  <c r="AD64" s="1"/>
  <c r="AC64" i="28"/>
  <c r="AD64" s="1"/>
  <c r="AC63" i="26"/>
  <c r="AD63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4"/>
  <c r="AD65" s="1"/>
  <c r="AC65" i="28"/>
  <c r="AD65" s="1"/>
  <c r="AC64" i="26"/>
  <c r="AD64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C66" i="28"/>
  <c r="AD66" s="1"/>
  <c r="AC65" i="26"/>
  <c r="AD65" s="1"/>
  <c r="AC66" i="29"/>
  <c r="AD66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H69" i="44"/>
  <c r="AC68" i="29"/>
  <c r="AD68" s="1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8" i="26"/>
  <c r="AD68" s="1"/>
  <c r="AC69" i="24"/>
  <c r="AD69" s="1"/>
  <c r="AC69" i="28"/>
  <c r="AD69" s="1"/>
  <c r="AC69" i="29"/>
  <c r="AD69" s="1"/>
  <c r="G70" i="44"/>
  <c r="J70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7"/>
  <c r="AD72" s="1"/>
  <c r="H73" i="44"/>
  <c r="AC71" i="26"/>
  <c r="AD71" s="1"/>
  <c r="AC72" i="24"/>
  <c r="AD72" s="1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4"/>
  <c r="AD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4"/>
  <c r="AD76" s="1"/>
  <c r="AC76" i="29"/>
  <c r="AD76" s="1"/>
  <c r="AC75" i="26"/>
  <c r="AD75" s="1"/>
  <c r="AC76" i="28"/>
  <c r="AD76" s="1"/>
  <c r="V71" i="6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H78" i="44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7" i="26"/>
  <c r="AD77" s="1"/>
  <c r="AC78" i="27"/>
  <c r="AD78" s="1"/>
  <c r="AC78" i="24"/>
  <c r="AD78" s="1"/>
  <c r="AC78" i="28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8" i="26"/>
  <c r="AD78" s="1"/>
  <c r="H80" i="44"/>
  <c r="AC79" i="27"/>
  <c r="AD79" s="1"/>
  <c r="AC79" i="24"/>
  <c r="AD79" s="1"/>
  <c r="AC79" i="28"/>
  <c r="AD79" s="1"/>
  <c r="G80" i="44"/>
  <c r="J80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C82" i="28"/>
  <c r="AD82" s="1"/>
  <c r="AC82" i="29"/>
  <c r="AD82" s="1"/>
  <c r="J82" i="44"/>
  <c r="AC82" i="27"/>
  <c r="AD82" s="1"/>
  <c r="AC81" i="26"/>
  <c r="AD81" s="1"/>
  <c r="O78" i="63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G83" i="44"/>
  <c r="M84"/>
  <c r="V79" i="63"/>
  <c r="O79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C82" i="26"/>
  <c r="AD82" s="1"/>
  <c r="AC83" i="24"/>
  <c r="AD83" s="1"/>
  <c r="AC83" i="29"/>
  <c r="AD83" s="1"/>
  <c r="AC83" i="27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9"/>
  <c r="AD85" s="1"/>
  <c r="AC85" i="28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9"/>
  <c r="AD86" s="1"/>
  <c r="AC86" i="28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H89" i="44"/>
  <c r="AC87" i="26"/>
  <c r="AD87" s="1"/>
  <c r="AC88" i="29"/>
  <c r="AD88" s="1"/>
  <c r="O83" i="63"/>
  <c r="O83" i="62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8" i="26" l="1"/>
  <c r="AD88" s="1"/>
  <c r="AC89" i="24"/>
  <c r="AD89" s="1"/>
  <c r="AC89" i="28"/>
  <c r="AD89" s="1"/>
  <c r="AC89" i="29"/>
  <c r="AD89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9"/>
  <c r="AD91" s="1"/>
  <c r="AC91" i="27"/>
  <c r="AD91" s="1"/>
  <c r="AC91" i="24"/>
  <c r="AD91" s="1"/>
  <c r="AC90" i="26"/>
  <c r="AD90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8"/>
  <c r="AD94" s="1"/>
  <c r="AC94" i="24"/>
  <c r="AD94" s="1"/>
  <c r="AC94" i="29"/>
  <c r="AD94" s="1"/>
  <c r="O90" i="61"/>
  <c r="AC94" i="27"/>
  <c r="AD94" s="1"/>
  <c r="AC93" i="26"/>
  <c r="AD93" s="1"/>
  <c r="J94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8"/>
  <c r="AD95" s="1"/>
  <c r="AC95" i="24"/>
  <c r="AD95" s="1"/>
  <c r="AC94" i="26"/>
  <c r="AD94" s="1"/>
  <c r="AC95" i="29"/>
  <c r="AD95" s="1"/>
  <c r="AC95" i="27"/>
  <c r="AD95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5" i="26"/>
  <c r="AD95" s="1"/>
  <c r="AC96" i="24"/>
  <c r="AD96" s="1"/>
  <c r="AC96" i="28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9" l="1"/>
  <c r="AD98" s="1"/>
  <c r="N98" i="26"/>
  <c r="AC98" i="27"/>
  <c r="AD98" s="1"/>
  <c r="AC98" i="24"/>
  <c r="AD98" s="1"/>
  <c r="AC97" i="26"/>
  <c r="AD97" s="1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<sst xmlns="http://schemas.openxmlformats.org/spreadsheetml/2006/main" count="7815" uniqueCount="483">
  <si>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</si>
  <si>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</si>
  <si>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</si>
  <si>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</si>
  <si>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</si>
  <si>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</si>
  <si>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</si>
  <si>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</si>
  <si>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</si>
  <si>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</si>
  <si>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</si>
  <si>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</si>
  <si>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</si>
  <si>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</si>
  <si>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</si>
  <si>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</si>
  <si>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</si>
  <si>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</si>
  <si>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</si>
  <si>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</si>
  <si>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</si>
  <si>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</si>
  <si>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</si>
  <si>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</si>
  <si>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</si>
  <si>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</si>
  <si>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</si>
  <si>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</si>
  <si>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</si>
  <si>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</si>
  <si>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</si>
  <si>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</si>
  <si>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</si>
  <si>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</si>
  <si>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</si>
  <si>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</si>
  <si>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</si>
  <si>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</si>
  <si>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</si>
  <si>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</si>
  <si>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</si>
  <si>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</si>
  <si>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</si>
  <si>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</si>
  <si>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</si>
  <si>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</si>
  <si>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</si>
  <si>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</si>
  <si>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</si>
  <si>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</si>
  <si>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</si>
  <si>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</si>
  <si>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</si>
  <si>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</si>
  <si>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</si>
  <si>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</si>
  <si>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</si>
  <si>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</si>
  <si>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</si>
  <si>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</si>
  <si>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</si>
  <si>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</si>
  <si>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</si>
  <si>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</si>
  <si>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</si>
  <si>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</si>
  <si>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</si>
  <si>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</si>
  <si>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</si>
  <si>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</si>
  <si>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</si>
  <si>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</si>
  <si>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</si>
  <si>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</si>
  <si>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</si>
  <si>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</si>
  <si>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</si>
  <si>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</si>
  <si>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</si>
  <si>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</si>
  <si>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</si>
  <si>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</si>
  <si>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</si>
  <si>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</si>
  <si>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</si>
  <si>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</si>
  <si>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</si>
  <si>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</si>
  <si>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</si>
  <si>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</si>
  <si>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</si>
  <si>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</si>
  <si>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</si>
  <si>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</si>
  <si>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</si>
  <si>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</si>
  <si>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</si>
  <si>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</si>
  <si>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</si>
  <si>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</si>
  <si>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</si>
  <si>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</si>
  <si>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</si>
  <si>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</si>
  <si>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</si>
  <si>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</si>
  <si>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</si>
  <si>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</si>
  <si>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</si>
  <si>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</si>
  <si>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</si>
  <si>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</si>
  <si>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</si>
  <si>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</si>
  <si>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</si>
  <si>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</si>
  <si>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</si>
  <si>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</si>
  <si>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</si>
  <si>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</si>
  <si>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</si>
  <si>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</si>
  <si>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</si>
  <si>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</si>
  <si>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</si>
  <si>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</si>
  <si>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</si>
  <si>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</si>
  <si>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</si>
  <si>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</si>
  <si>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</si>
  <si>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</si>
  <si>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</si>
  <si>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</si>
  <si>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</si>
  <si>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</si>
  <si>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</si>
  <si>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</si>
  <si>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</si>
  <si>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</si>
  <si>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</si>
  <si>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</si>
  <si>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</si>
  <si>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</si>
  <si>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</si>
  <si>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</si>
  <si>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</si>
  <si>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</si>
  <si>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</si>
  <si>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</si>
  <si>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</si>
  <si>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</si>
  <si>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</si>
  <si>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</si>
  <si>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</si>
  <si>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</si>
  <si>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</si>
  <si>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</si>
  <si>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</si>
  <si>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</si>
  <si>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</si>
  <si>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</si>
  <si>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</si>
  <si>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</si>
  <si>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</si>
  <si>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</si>
  <si>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</si>
  <si>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</si>
  <si>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</si>
  <si>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</si>
  <si>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</si>
  <si>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</si>
  <si>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</si>
  <si>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</si>
  <si>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</si>
  <si>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</si>
  <si>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</si>
  <si>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</si>
  <si>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</si>
  <si>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</si>
  <si>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</si>
  <si>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</si>
  <si>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</si>
  <si>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</si>
  <si>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</si>
  <si>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</si>
  <si>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</si>
  <si>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</si>
  <si>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</si>
  <si>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</si>
  <si>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</si>
  <si>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</si>
  <si>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</si>
  <si>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</si>
  <si>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</si>
  <si>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</si>
  <si>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</si>
  <si>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</si>
  <si>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</si>
  <si>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</si>
  <si>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</si>
  <si>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</si>
  <si>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</si>
  <si>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</si>
  <si>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</si>
  <si>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</si>
  <si>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</si>
  <si>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</si>
  <si>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</si>
  <si>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</si>
  <si>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</si>
  <si>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</si>
  <si>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</si>
  <si>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</si>
  <si>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</si>
  <si>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</si>
  <si>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</si>
  <si>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</si>
  <si>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</si>
  <si>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</si>
  <si>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</si>
  <si>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</si>
  <si>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</si>
  <si>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</si>
  <si>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</si>
  <si>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</si>
  <si>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</si>
  <si>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</si>
  <si>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</si>
  <si>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</si>
  <si>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</si>
  <si>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</si>
  <si>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</si>
  <si>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</si>
  <si>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</si>
  <si>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</si>
  <si>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</si>
  <si>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</si>
  <si>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</si>
  <si>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</si>
  <si>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</si>
  <si>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</si>
  <si>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</si>
  <si>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</si>
  <si>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</si>
  <si>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</si>
  <si>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</si>
  <si>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</si>
  <si>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</si>
  <si>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</si>
  <si>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</si>
  <si>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</si>
  <si>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</si>
  <si>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</si>
  <si>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</si>
  <si>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</si>
  <si>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</si>
  <si>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</si>
  <si>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</si>
  <si>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</si>
  <si>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</si>
  <si>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</si>
  <si>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</si>
  <si>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</si>
  <si>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</si>
  <si>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</si>
  <si>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</si>
  <si>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</si>
  <si>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</si>
  <si>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</si>
  <si>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</si>
  <si>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</si>
  <si>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</si>
  <si>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</si>
  <si>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</si>
  <si>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</si>
  <si>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</si>
  <si>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</si>
  <si>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</si>
  <si>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</si>
  <si>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</si>
  <si>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</si>
  <si>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</si>
  <si>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</si>
  <si>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</si>
  <si>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</si>
  <si>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</si>
  <si>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</si>
  <si>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</si>
  <si>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</si>
  <si>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</si>
  <si>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</si>
  <si>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</si>
  <si>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</si>
  <si>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</si>
  <si>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</si>
  <si>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</si>
  <si>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</si>
  <si>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</si>
  <si>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</si>
  <si>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</si>
  <si>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</si>
  <si>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</si>
  <si>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</si>
  <si>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</si>
  <si>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</si>
  <si>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</si>
  <si>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</si>
  <si>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</si>
  <si>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</si>
  <si>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</si>
  <si>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</si>
  <si>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</si>
  <si>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</si>
  <si>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</si>
  <si>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</si>
  <si>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</si>
  <si>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</si>
  <si>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</si>
  <si>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</si>
  <si>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</si>
  <si>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</si>
  <si>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</si>
  <si>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</si>
  <si>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</si>
  <si>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</si>
  <si>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</si>
  <si>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</si>
  <si>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</si>
  <si>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</si>
  <si>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</si>
  <si>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</si>
  <si>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</si>
  <si>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</si>
  <si>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</si>
  <si>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</si>
  <si>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</si>
  <si>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</si>
  <si>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</si>
  <si>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</si>
  <si>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</si>
  <si>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</si>
  <si>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</si>
  <si>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</si>
  <si>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</si>
  <si>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</si>
  <si>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</si>
  <si>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</si>
  <si>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</si>
  <si>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</si>
  <si>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</si>
  <si>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</si>
  <si>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</si>
  <si>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</si>
  <si>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</si>
  <si>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</si>
  <si>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</si>
  <si>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</si>
  <si>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</si>
  <si>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</si>
  <si>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</si>
  <si>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</si>
  <si>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</si>
  <si>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</si>
  <si>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</si>
  <si>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</si>
  <si>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</si>
  <si>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</si>
  <si>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</si>
  <si>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</si>
  <si>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</si>
  <si>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</si>
  <si>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</si>
  <si>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</si>
  <si>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</si>
  <si>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</si>
  <si>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</si>
  <si>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</si>
  <si>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</si>
  <si>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</si>
  <si>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</si>
  <si>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</si>
  <si>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</si>
  <si>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</si>
  <si>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</si>
  <si>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</si>
  <si>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</si>
  <si>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</si>
  <si>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</si>
  <si>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</si>
  <si>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</si>
  <si>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</si>
  <si>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</si>
  <si>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</si>
  <si>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</si>
  <si>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</si>
  <si>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</si>
  <si>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</si>
  <si>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</si>
  <si>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</si>
  <si>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</si>
  <si>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</si>
  <si>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</si>
  <si>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</si>
  <si>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</si>
  <si>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</si>
  <si>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</si>
  <si>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</si>
  <si>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</si>
  <si>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</si>
  <si>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</si>
  <si>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</si>
  <si>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</si>
  <si>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</si>
  <si>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</si>
  <si>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</si>
  <si>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</si>
  <si>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</si>
  <si>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</si>
  <si>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</si>
  <si>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</si>
  <si>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</si>
  <si>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</si>
  <si>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</si>
  <si>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</si>
  <si>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71IS2022/04/02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</si>
  <si>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</si>
  <si>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</si>
  <si>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</si>
  <si>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</si>
  <si>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</si>
  <si>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</si>
  <si>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</si>
  <si>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</si>
  <si>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BRBCL(ER-60)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</si>
  <si>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</si>
  <si>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</si>
  <si>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</si>
  <si>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</si>
  <si>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</si>
  <si>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</si>
  <si>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</si>
  <si>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</si>
  <si>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</si>
  <si>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</si>
  <si>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</si>
  <si>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FSTPP I &amp; II(ER-60)</t>
  </si>
  <si>
    <t>JHAJJAR(NR-90)</t>
  </si>
  <si>
    <t>KHSTPP-II(ER-60)</t>
  </si>
  <si>
    <t>KOTESHWR(NR-90)</t>
  </si>
  <si>
    <t>NAPP(NR-90)</t>
  </si>
  <si>
    <t>NJPC(NR-90)</t>
  </si>
  <si>
    <t>PARBATI3(NR-90)</t>
  </si>
  <si>
    <t>RAPPB(NR-90)</t>
  </si>
  <si>
    <t>RAPPC(NR-90)</t>
  </si>
  <si>
    <t>RIHAND1(NR-90)</t>
  </si>
  <si>
    <t>RIHAND2(NR-90)</t>
  </si>
  <si>
    <t>RIHAND3(NR-90)</t>
  </si>
  <si>
    <t>SALAL(NR-90)</t>
  </si>
  <si>
    <t>SASAN(WR-48)</t>
  </si>
  <si>
    <t>SEWA2(NR-90)</t>
  </si>
  <si>
    <t>SINGRAULI(NR-90)</t>
  </si>
  <si>
    <t>SINGRAULI_HYDRO(NR-90)</t>
  </si>
  <si>
    <t>TALA(ER-60)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</si>
  <si>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</si>
  <si>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</si>
  <si>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</si>
  <si>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</si>
  <si>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</si>
  <si>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</si>
  <si>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</si>
  <si>
    <t>Teesta_III</t>
  </si>
  <si>
    <t>KSK_MAHANADI</t>
  </si>
  <si>
    <t>SINGOLI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</si>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</sst>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29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29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29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29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29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29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26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29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26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30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30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26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30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26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26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26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26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26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21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24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24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24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24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24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20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24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22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22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22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22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18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22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22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22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22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22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18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22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22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22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22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22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20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24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24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24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24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24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22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26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24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24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24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24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28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28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28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28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28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28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24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28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185</v>
          </cell>
          <cell r="E97">
            <v>0</v>
          </cell>
          <cell r="H97">
            <v>130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185</v>
          </cell>
          <cell r="E98">
            <v>0</v>
          </cell>
          <cell r="H98">
            <v>130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185</v>
          </cell>
          <cell r="E99">
            <v>0</v>
          </cell>
          <cell r="H99">
            <v>130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42</v>
          </cell>
          <cell r="C5">
            <v>28</v>
          </cell>
          <cell r="D5">
            <v>0</v>
          </cell>
          <cell r="E5">
            <v>0</v>
          </cell>
          <cell r="H5">
            <v>28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28</v>
          </cell>
          <cell r="D6">
            <v>0</v>
          </cell>
          <cell r="E6">
            <v>0</v>
          </cell>
          <cell r="H6">
            <v>28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28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28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28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28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27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27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27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27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27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27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27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27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27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27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27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27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27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27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27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27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27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27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27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27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44653</v>
      </c>
      <c r="Z3" s="37">
        <f>S3</f>
        <v>44653</v>
      </c>
      <c r="AE3" s="36"/>
      <c r="AH3" s="38">
        <f>AV4</f>
        <v>44653</v>
      </c>
    </row>
    <row r="4" spans="1:48" ht="15.75" thickBot="1">
      <c r="A4" s="37">
        <f>frq!A1</f>
        <v>44653</v>
      </c>
      <c r="L4" s="37">
        <f>frq!A1</f>
        <v>44653</v>
      </c>
      <c r="P4" s="37">
        <f>frq!A1</f>
        <v>44653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7.8750000000000001E-2</v>
      </c>
      <c r="H38" s="54">
        <f>(BAWANA!U35+BAWANA!V35)/4000</f>
        <v>0</v>
      </c>
      <c r="I38" s="54"/>
      <c r="J38" s="54">
        <f t="shared" si="3"/>
        <v>7.8750000000000001E-2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7.8750000000000001E-2</v>
      </c>
      <c r="H39" s="54">
        <f>(BAWANA!U36+BAWANA!V36)/4000</f>
        <v>0</v>
      </c>
      <c r="I39" s="54"/>
      <c r="J39" s="54">
        <f t="shared" si="3"/>
        <v>7.8750000000000001E-2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7.8750000000000001E-2</v>
      </c>
      <c r="H40" s="54">
        <f>(BAWANA!U37+BAWANA!V37)/4000</f>
        <v>0</v>
      </c>
      <c r="I40" s="54"/>
      <c r="J40" s="54">
        <f t="shared" si="3"/>
        <v>7.8750000000000001E-2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7.8750000000000001E-2</v>
      </c>
      <c r="H41" s="54">
        <f>(BAWANA!U38+BAWANA!V38)/4000</f>
        <v>0</v>
      </c>
      <c r="I41" s="54"/>
      <c r="J41" s="54">
        <f t="shared" si="3"/>
        <v>7.8750000000000001E-2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7.8750000000000001E-2</v>
      </c>
      <c r="H42" s="54">
        <f>(BAWANA!U39+BAWANA!V39)/4000</f>
        <v>0</v>
      </c>
      <c r="I42" s="54"/>
      <c r="J42" s="54">
        <f t="shared" si="3"/>
        <v>7.8750000000000001E-2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7.8750000000000001E-2</v>
      </c>
      <c r="H43" s="54">
        <f>(BAWANA!U40+BAWANA!V40)/4000</f>
        <v>0</v>
      </c>
      <c r="I43" s="54"/>
      <c r="J43" s="54">
        <f t="shared" si="3"/>
        <v>7.8750000000000001E-2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7.8750000000000001E-2</v>
      </c>
      <c r="H44" s="54">
        <f>(BAWANA!U41+BAWANA!V41)/4000</f>
        <v>0</v>
      </c>
      <c r="I44" s="54"/>
      <c r="J44" s="54">
        <f t="shared" si="3"/>
        <v>7.8750000000000001E-2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7.8750000000000001E-2</v>
      </c>
      <c r="H45" s="54">
        <f>(BAWANA!U42+BAWANA!V42)/4000</f>
        <v>0</v>
      </c>
      <c r="I45" s="54"/>
      <c r="J45" s="54">
        <f t="shared" si="3"/>
        <v>7.8750000000000001E-2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7.4350000000000032</v>
      </c>
      <c r="H102" s="54">
        <f t="shared" si="14"/>
        <v>0</v>
      </c>
      <c r="I102" s="54"/>
      <c r="J102" s="54">
        <f t="shared" si="14"/>
        <v>7.4350000000000032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116.07</v>
      </c>
      <c r="I3" s="95">
        <v>24.18</v>
      </c>
      <c r="J3" s="95">
        <v>0</v>
      </c>
      <c r="K3" s="95">
        <v>16.440000000000001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156.69</v>
      </c>
      <c r="W3">
        <v>116.07</v>
      </c>
      <c r="X3">
        <v>24.18</v>
      </c>
      <c r="Y3">
        <v>0</v>
      </c>
      <c r="Z3">
        <v>16.440000000000001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118</v>
      </c>
      <c r="I4" s="88">
        <v>19.34</v>
      </c>
      <c r="J4" s="88">
        <v>0</v>
      </c>
      <c r="K4" s="88">
        <v>16.440000000000001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153.78</v>
      </c>
      <c r="W4">
        <v>118</v>
      </c>
      <c r="X4">
        <v>19.34</v>
      </c>
      <c r="Y4">
        <v>0</v>
      </c>
      <c r="Z4">
        <v>16.440000000000001</v>
      </c>
      <c r="AA4">
        <v>0</v>
      </c>
      <c r="AB4">
        <v>0</v>
      </c>
    </row>
    <row r="5" spans="1:28">
      <c r="G5" t="s">
        <v>47</v>
      </c>
      <c r="H5" s="115">
        <v>127.67</v>
      </c>
      <c r="I5" s="88">
        <v>19.34</v>
      </c>
      <c r="J5" s="88">
        <v>0</v>
      </c>
      <c r="K5" s="88">
        <v>45.46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192.47</v>
      </c>
      <c r="W5">
        <v>127.67</v>
      </c>
      <c r="X5">
        <v>19.34</v>
      </c>
      <c r="Y5">
        <v>0</v>
      </c>
      <c r="Z5">
        <v>45.46</v>
      </c>
      <c r="AA5">
        <v>0</v>
      </c>
      <c r="AB5">
        <v>0</v>
      </c>
    </row>
    <row r="6" spans="1:28">
      <c r="G6" t="s">
        <v>48</v>
      </c>
      <c r="H6" s="115">
        <v>127.67</v>
      </c>
      <c r="I6" s="88">
        <v>24.18</v>
      </c>
      <c r="J6" s="88">
        <v>0</v>
      </c>
      <c r="K6" s="88">
        <v>16.440000000000001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168.29</v>
      </c>
      <c r="W6">
        <v>127.67</v>
      </c>
      <c r="X6">
        <v>24.18</v>
      </c>
      <c r="Y6">
        <v>0</v>
      </c>
      <c r="Z6">
        <v>16.440000000000001</v>
      </c>
      <c r="AA6">
        <v>0</v>
      </c>
      <c r="AB6">
        <v>0</v>
      </c>
    </row>
    <row r="7" spans="1:28">
      <c r="G7" t="s">
        <v>49</v>
      </c>
      <c r="H7" s="115">
        <v>176.03</v>
      </c>
      <c r="I7" s="88">
        <v>29.02</v>
      </c>
      <c r="J7" s="88">
        <v>0</v>
      </c>
      <c r="K7" s="88">
        <v>16.440000000000001</v>
      </c>
      <c r="L7" s="88">
        <v>0</v>
      </c>
      <c r="M7" s="116">
        <v>0</v>
      </c>
      <c r="N7" s="115">
        <v>0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>
        <v>-40</v>
      </c>
      <c r="V7" s="116">
        <v>221.49</v>
      </c>
      <c r="W7">
        <v>176.03</v>
      </c>
      <c r="X7">
        <v>29.02</v>
      </c>
      <c r="Y7">
        <v>0</v>
      </c>
      <c r="Z7">
        <v>16.440000000000001</v>
      </c>
      <c r="AA7">
        <v>0</v>
      </c>
      <c r="AB7">
        <v>-40</v>
      </c>
    </row>
    <row r="8" spans="1:28">
      <c r="G8" t="s">
        <v>50</v>
      </c>
      <c r="H8" s="115">
        <v>176.03</v>
      </c>
      <c r="I8" s="88">
        <v>19.34</v>
      </c>
      <c r="J8" s="88">
        <v>9.67</v>
      </c>
      <c r="K8" s="88">
        <v>11.61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216.65</v>
      </c>
      <c r="W8">
        <v>176.03</v>
      </c>
      <c r="X8">
        <v>19.34</v>
      </c>
      <c r="Y8">
        <v>0</v>
      </c>
      <c r="Z8">
        <v>11.61</v>
      </c>
      <c r="AA8">
        <v>0</v>
      </c>
      <c r="AB8">
        <v>9.67</v>
      </c>
    </row>
    <row r="9" spans="1:28">
      <c r="G9" t="s">
        <v>51</v>
      </c>
      <c r="H9" s="115">
        <v>138.31</v>
      </c>
      <c r="I9" s="88">
        <v>0</v>
      </c>
      <c r="J9" s="88">
        <v>0</v>
      </c>
      <c r="K9" s="88">
        <v>40.619999999999997</v>
      </c>
      <c r="L9" s="88">
        <v>0</v>
      </c>
      <c r="M9" s="116">
        <v>0</v>
      </c>
      <c r="N9" s="115">
        <v>0</v>
      </c>
      <c r="O9" s="88">
        <v>0</v>
      </c>
      <c r="P9" s="88">
        <v>-60</v>
      </c>
      <c r="Q9" s="88">
        <v>0</v>
      </c>
      <c r="R9" s="88">
        <v>0</v>
      </c>
      <c r="S9" s="116">
        <v>0</v>
      </c>
      <c r="U9" s="115">
        <v>-60</v>
      </c>
      <c r="V9" s="116">
        <v>178.93</v>
      </c>
      <c r="W9">
        <v>138.31</v>
      </c>
      <c r="X9">
        <v>0</v>
      </c>
      <c r="Y9">
        <v>0</v>
      </c>
      <c r="Z9">
        <v>40.619999999999997</v>
      </c>
      <c r="AA9">
        <v>0</v>
      </c>
      <c r="AB9">
        <v>-60</v>
      </c>
    </row>
    <row r="10" spans="1:28">
      <c r="G10" t="s">
        <v>52</v>
      </c>
      <c r="H10" s="115">
        <v>144.12</v>
      </c>
      <c r="I10" s="88">
        <v>0</v>
      </c>
      <c r="J10" s="88">
        <v>0</v>
      </c>
      <c r="K10" s="88">
        <v>16.440000000000001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160.56</v>
      </c>
      <c r="W10">
        <v>144.12</v>
      </c>
      <c r="X10">
        <v>0</v>
      </c>
      <c r="Y10">
        <v>0</v>
      </c>
      <c r="Z10">
        <v>16.440000000000001</v>
      </c>
      <c r="AA10">
        <v>0</v>
      </c>
      <c r="AB10">
        <v>0</v>
      </c>
    </row>
    <row r="11" spans="1:28">
      <c r="G11" t="s">
        <v>53</v>
      </c>
      <c r="H11" s="115">
        <v>119.93</v>
      </c>
      <c r="I11" s="88">
        <v>0</v>
      </c>
      <c r="J11" s="88">
        <v>0</v>
      </c>
      <c r="K11" s="88">
        <v>6.77</v>
      </c>
      <c r="L11" s="88">
        <v>0</v>
      </c>
      <c r="M11" s="116">
        <v>0</v>
      </c>
      <c r="N11" s="115">
        <v>0</v>
      </c>
      <c r="O11" s="88">
        <v>-8</v>
      </c>
      <c r="P11" s="88">
        <v>-62</v>
      </c>
      <c r="Q11" s="88">
        <v>0</v>
      </c>
      <c r="R11" s="88">
        <v>0</v>
      </c>
      <c r="S11" s="116">
        <v>0</v>
      </c>
      <c r="U11" s="115">
        <v>-70</v>
      </c>
      <c r="V11" s="116">
        <v>126.7</v>
      </c>
      <c r="W11">
        <v>119.93</v>
      </c>
      <c r="X11">
        <v>-8</v>
      </c>
      <c r="Y11">
        <v>0</v>
      </c>
      <c r="Z11">
        <v>6.77</v>
      </c>
      <c r="AA11">
        <v>0</v>
      </c>
      <c r="AB11">
        <v>-62</v>
      </c>
    </row>
    <row r="12" spans="1:28">
      <c r="G12" t="s">
        <v>54</v>
      </c>
      <c r="H12" s="115">
        <v>154.76</v>
      </c>
      <c r="I12" s="88">
        <v>0</v>
      </c>
      <c r="J12" s="88">
        <v>0</v>
      </c>
      <c r="K12" s="88">
        <v>1.93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156.69</v>
      </c>
      <c r="W12">
        <v>154.76</v>
      </c>
      <c r="X12">
        <v>0</v>
      </c>
      <c r="Y12">
        <v>0</v>
      </c>
      <c r="Z12">
        <v>1.93</v>
      </c>
      <c r="AA12">
        <v>0</v>
      </c>
      <c r="AB12">
        <v>0</v>
      </c>
    </row>
    <row r="13" spans="1:28">
      <c r="G13" t="s">
        <v>55</v>
      </c>
      <c r="H13" s="115">
        <v>188.6</v>
      </c>
      <c r="I13" s="88">
        <v>14.51</v>
      </c>
      <c r="J13" s="88">
        <v>0</v>
      </c>
      <c r="K13" s="88">
        <v>40.619999999999997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243.73</v>
      </c>
      <c r="W13">
        <v>188.6</v>
      </c>
      <c r="X13">
        <v>14.51</v>
      </c>
      <c r="Y13">
        <v>0</v>
      </c>
      <c r="Z13">
        <v>40.619999999999997</v>
      </c>
      <c r="AA13">
        <v>0</v>
      </c>
      <c r="AB13">
        <v>0</v>
      </c>
    </row>
    <row r="14" spans="1:28">
      <c r="G14" t="s">
        <v>56</v>
      </c>
      <c r="H14" s="115">
        <v>115.1</v>
      </c>
      <c r="I14" s="88">
        <v>33.85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148.94999999999999</v>
      </c>
      <c r="W14">
        <v>115.1</v>
      </c>
      <c r="X14">
        <v>33.85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136.38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-62</v>
      </c>
      <c r="Q15" s="88">
        <v>0</v>
      </c>
      <c r="R15" s="88">
        <v>0</v>
      </c>
      <c r="S15" s="116">
        <v>0</v>
      </c>
      <c r="U15" s="115">
        <v>-62</v>
      </c>
      <c r="V15" s="116">
        <v>136.38</v>
      </c>
      <c r="W15">
        <v>136.38</v>
      </c>
      <c r="X15">
        <v>0</v>
      </c>
      <c r="Y15">
        <v>0</v>
      </c>
      <c r="Z15">
        <v>0</v>
      </c>
      <c r="AA15">
        <v>0</v>
      </c>
      <c r="AB15">
        <v>-62</v>
      </c>
    </row>
    <row r="16" spans="1:28">
      <c r="G16" t="s">
        <v>58</v>
      </c>
      <c r="H16" s="115">
        <v>118.97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118.97</v>
      </c>
      <c r="W16">
        <v>118.97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76.41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76.41</v>
      </c>
      <c r="W17">
        <v>76.41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7:28">
      <c r="G18" t="s">
        <v>60</v>
      </c>
      <c r="H18" s="115">
        <v>89.95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89.95</v>
      </c>
      <c r="W18">
        <v>89.95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7:28">
      <c r="G19" t="s">
        <v>61</v>
      </c>
      <c r="H19" s="115">
        <v>100.59</v>
      </c>
      <c r="I19" s="88">
        <v>0</v>
      </c>
      <c r="J19" s="88">
        <v>0</v>
      </c>
      <c r="K19" s="88">
        <v>0</v>
      </c>
      <c r="L19" s="88">
        <v>0.97</v>
      </c>
      <c r="M19" s="116">
        <v>0</v>
      </c>
      <c r="N19" s="115">
        <v>0</v>
      </c>
      <c r="O19" s="88">
        <v>-20</v>
      </c>
      <c r="P19" s="88">
        <v>-55</v>
      </c>
      <c r="Q19" s="88">
        <v>0</v>
      </c>
      <c r="R19" s="88">
        <v>0</v>
      </c>
      <c r="S19" s="116">
        <v>0</v>
      </c>
      <c r="U19" s="115">
        <v>-75</v>
      </c>
      <c r="V19" s="116">
        <v>101.56</v>
      </c>
      <c r="W19">
        <v>100.59</v>
      </c>
      <c r="X19">
        <v>-20</v>
      </c>
      <c r="Y19">
        <v>0.97</v>
      </c>
      <c r="Z19">
        <v>0</v>
      </c>
      <c r="AA19">
        <v>0</v>
      </c>
      <c r="AB19">
        <v>-55</v>
      </c>
    </row>
    <row r="20" spans="7:28">
      <c r="G20" t="s">
        <v>62</v>
      </c>
      <c r="H20" s="115">
        <v>68.67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68.67</v>
      </c>
      <c r="W20">
        <v>68.67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75.44</v>
      </c>
      <c r="I21" s="88">
        <v>33.85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-60</v>
      </c>
      <c r="Q21" s="88">
        <v>0</v>
      </c>
      <c r="R21" s="88">
        <v>0</v>
      </c>
      <c r="S21" s="116">
        <v>0</v>
      </c>
      <c r="U21" s="115">
        <v>-60</v>
      </c>
      <c r="V21" s="116">
        <v>109.29</v>
      </c>
      <c r="W21">
        <v>75.44</v>
      </c>
      <c r="X21">
        <v>33.85</v>
      </c>
      <c r="Y21">
        <v>0</v>
      </c>
      <c r="Z21">
        <v>0</v>
      </c>
      <c r="AA21">
        <v>0</v>
      </c>
      <c r="AB21">
        <v>-60</v>
      </c>
    </row>
    <row r="22" spans="7:28">
      <c r="G22" t="s">
        <v>64</v>
      </c>
      <c r="H22" s="115">
        <v>92.85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92.85</v>
      </c>
      <c r="W22">
        <v>92.85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36.75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-60</v>
      </c>
      <c r="Q23" s="88">
        <v>0</v>
      </c>
      <c r="R23" s="88">
        <v>0</v>
      </c>
      <c r="S23" s="116">
        <v>0</v>
      </c>
      <c r="U23" s="115">
        <v>-60</v>
      </c>
      <c r="V23" s="116">
        <v>36.75</v>
      </c>
      <c r="W23">
        <v>36.75</v>
      </c>
      <c r="X23">
        <v>0</v>
      </c>
      <c r="Y23">
        <v>0</v>
      </c>
      <c r="Z23">
        <v>0</v>
      </c>
      <c r="AA23">
        <v>0</v>
      </c>
      <c r="AB23">
        <v>-60</v>
      </c>
    </row>
    <row r="24" spans="7:28">
      <c r="G24" t="s">
        <v>66</v>
      </c>
      <c r="H24" s="115">
        <v>68.67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-15</v>
      </c>
      <c r="Q24" s="88">
        <v>0</v>
      </c>
      <c r="R24" s="88">
        <v>0</v>
      </c>
      <c r="S24" s="116">
        <v>0</v>
      </c>
      <c r="U24" s="115">
        <v>-15</v>
      </c>
      <c r="V24" s="116">
        <v>68.67</v>
      </c>
      <c r="W24">
        <v>68.67</v>
      </c>
      <c r="X24">
        <v>0</v>
      </c>
      <c r="Y24">
        <v>0</v>
      </c>
      <c r="Z24">
        <v>0</v>
      </c>
      <c r="AA24">
        <v>0</v>
      </c>
      <c r="AB24">
        <v>-15</v>
      </c>
    </row>
    <row r="25" spans="7:28">
      <c r="G25" t="s">
        <v>67</v>
      </c>
      <c r="H25" s="115">
        <v>88.02</v>
      </c>
      <c r="I25" s="88">
        <v>0</v>
      </c>
      <c r="J25" s="88">
        <v>0</v>
      </c>
      <c r="K25" s="88">
        <v>0</v>
      </c>
      <c r="L25" s="88">
        <v>2.9</v>
      </c>
      <c r="M25" s="116">
        <v>0</v>
      </c>
      <c r="N25" s="115">
        <v>0</v>
      </c>
      <c r="O25" s="88">
        <v>0</v>
      </c>
      <c r="P25" s="88">
        <v>-10</v>
      </c>
      <c r="Q25" s="88">
        <v>0</v>
      </c>
      <c r="R25" s="88">
        <v>0</v>
      </c>
      <c r="S25" s="116">
        <v>0</v>
      </c>
      <c r="U25" s="115">
        <v>-10</v>
      </c>
      <c r="V25" s="116">
        <v>90.92</v>
      </c>
      <c r="W25">
        <v>88.02</v>
      </c>
      <c r="X25">
        <v>0</v>
      </c>
      <c r="Y25">
        <v>2.9</v>
      </c>
      <c r="Z25">
        <v>0</v>
      </c>
      <c r="AA25">
        <v>0</v>
      </c>
      <c r="AB25">
        <v>-10</v>
      </c>
    </row>
    <row r="26" spans="7:28">
      <c r="G26" t="s">
        <v>68</v>
      </c>
      <c r="H26" s="115">
        <v>74.47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</v>
      </c>
      <c r="P26" s="88">
        <v>-20</v>
      </c>
      <c r="Q26" s="88">
        <v>0</v>
      </c>
      <c r="R26" s="88">
        <v>0</v>
      </c>
      <c r="S26" s="116">
        <v>0</v>
      </c>
      <c r="U26" s="115">
        <v>-30</v>
      </c>
      <c r="V26" s="116">
        <v>74.47</v>
      </c>
      <c r="W26">
        <v>74.47</v>
      </c>
      <c r="X26">
        <v>-10</v>
      </c>
      <c r="Y26">
        <v>0</v>
      </c>
      <c r="Z26">
        <v>0</v>
      </c>
      <c r="AA26">
        <v>0</v>
      </c>
      <c r="AB26">
        <v>-20</v>
      </c>
    </row>
    <row r="27" spans="7:28">
      <c r="G27" t="s">
        <v>69</v>
      </c>
      <c r="H27" s="115">
        <v>58.03</v>
      </c>
      <c r="I27" s="88">
        <v>14.51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-5</v>
      </c>
      <c r="Q27" s="88">
        <v>0</v>
      </c>
      <c r="R27" s="88">
        <v>0</v>
      </c>
      <c r="S27" s="116">
        <v>0</v>
      </c>
      <c r="U27" s="115">
        <v>-5</v>
      </c>
      <c r="V27" s="116">
        <v>72.540000000000006</v>
      </c>
      <c r="W27">
        <v>58.03</v>
      </c>
      <c r="X27">
        <v>14.51</v>
      </c>
      <c r="Y27">
        <v>0</v>
      </c>
      <c r="Z27">
        <v>0</v>
      </c>
      <c r="AA27">
        <v>0</v>
      </c>
      <c r="AB27">
        <v>-5</v>
      </c>
    </row>
    <row r="28" spans="7:28">
      <c r="G28" t="s">
        <v>70</v>
      </c>
      <c r="H28" s="115">
        <v>67.7</v>
      </c>
      <c r="I28" s="88">
        <v>25.15</v>
      </c>
      <c r="J28" s="88">
        <v>9.67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102.52</v>
      </c>
      <c r="W28">
        <v>67.7</v>
      </c>
      <c r="X28">
        <v>25.15</v>
      </c>
      <c r="Y28">
        <v>0</v>
      </c>
      <c r="Z28">
        <v>0</v>
      </c>
      <c r="AA28">
        <v>0</v>
      </c>
      <c r="AB28">
        <v>9.67</v>
      </c>
    </row>
    <row r="29" spans="7:28">
      <c r="G29" t="s">
        <v>71</v>
      </c>
      <c r="H29" s="115">
        <v>86.08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86.08</v>
      </c>
      <c r="W29">
        <v>86.08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71.569999999999993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-15</v>
      </c>
      <c r="Q30" s="88">
        <v>0</v>
      </c>
      <c r="R30" s="88">
        <v>0</v>
      </c>
      <c r="S30" s="116">
        <v>0</v>
      </c>
      <c r="U30" s="115">
        <v>-15</v>
      </c>
      <c r="V30" s="116">
        <v>71.569999999999993</v>
      </c>
      <c r="W30">
        <v>71.569999999999993</v>
      </c>
      <c r="X30">
        <v>0</v>
      </c>
      <c r="Y30">
        <v>0</v>
      </c>
      <c r="Z30">
        <v>0</v>
      </c>
      <c r="AA30">
        <v>0</v>
      </c>
      <c r="AB30">
        <v>-15</v>
      </c>
    </row>
    <row r="31" spans="7:28">
      <c r="G31" t="s">
        <v>73</v>
      </c>
      <c r="H31" s="115">
        <v>56.1</v>
      </c>
      <c r="I31" s="88">
        <v>19.34</v>
      </c>
      <c r="J31" s="88">
        <v>0</v>
      </c>
      <c r="K31" s="88">
        <v>0</v>
      </c>
      <c r="L31" s="88">
        <v>4.84</v>
      </c>
      <c r="M31" s="116">
        <v>0</v>
      </c>
      <c r="N31" s="115">
        <v>0</v>
      </c>
      <c r="O31" s="88">
        <v>0</v>
      </c>
      <c r="P31" s="88">
        <v>-30</v>
      </c>
      <c r="Q31" s="88">
        <v>0</v>
      </c>
      <c r="R31" s="88">
        <v>0</v>
      </c>
      <c r="S31" s="116">
        <v>0</v>
      </c>
      <c r="U31" s="115">
        <v>-30</v>
      </c>
      <c r="V31" s="116">
        <v>80.28</v>
      </c>
      <c r="W31">
        <v>56.1</v>
      </c>
      <c r="X31">
        <v>19.34</v>
      </c>
      <c r="Y31">
        <v>4.84</v>
      </c>
      <c r="Z31">
        <v>0</v>
      </c>
      <c r="AA31">
        <v>0</v>
      </c>
      <c r="AB31">
        <v>-30</v>
      </c>
    </row>
    <row r="32" spans="7:28">
      <c r="G32" t="s">
        <v>74</v>
      </c>
      <c r="H32" s="115">
        <v>9.67</v>
      </c>
      <c r="I32" s="88">
        <v>19.350000000000001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>
        <v>-10</v>
      </c>
      <c r="V32" s="116">
        <v>29.02</v>
      </c>
      <c r="W32">
        <v>9.67</v>
      </c>
      <c r="X32">
        <v>19.350000000000001</v>
      </c>
      <c r="Y32">
        <v>0</v>
      </c>
      <c r="Z32">
        <v>0</v>
      </c>
      <c r="AA32">
        <v>0</v>
      </c>
      <c r="AB32">
        <v>-10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-11</v>
      </c>
      <c r="O33" s="88">
        <v>-5</v>
      </c>
      <c r="P33" s="88">
        <v>-20</v>
      </c>
      <c r="Q33" s="88">
        <v>0</v>
      </c>
      <c r="R33" s="88">
        <v>0</v>
      </c>
      <c r="S33" s="116">
        <v>0</v>
      </c>
      <c r="U33" s="115">
        <v>-36</v>
      </c>
      <c r="V33" s="116">
        <v>0</v>
      </c>
      <c r="W33">
        <v>-11</v>
      </c>
      <c r="X33">
        <v>-5</v>
      </c>
      <c r="Y33">
        <v>0</v>
      </c>
      <c r="Z33">
        <v>0</v>
      </c>
      <c r="AA33">
        <v>0</v>
      </c>
      <c r="AB33">
        <v>-20</v>
      </c>
    </row>
    <row r="34" spans="7:28">
      <c r="G34" t="s">
        <v>76</v>
      </c>
      <c r="H34" s="115">
        <v>29.02</v>
      </c>
      <c r="I34" s="88">
        <v>19.34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-85</v>
      </c>
      <c r="Q34" s="88">
        <v>0</v>
      </c>
      <c r="R34" s="88">
        <v>0</v>
      </c>
      <c r="S34" s="116">
        <v>0</v>
      </c>
      <c r="U34" s="115">
        <v>-85</v>
      </c>
      <c r="V34" s="116">
        <v>48.36</v>
      </c>
      <c r="W34">
        <v>29.02</v>
      </c>
      <c r="X34">
        <v>19.34</v>
      </c>
      <c r="Y34">
        <v>0</v>
      </c>
      <c r="Z34">
        <v>0</v>
      </c>
      <c r="AA34">
        <v>0</v>
      </c>
      <c r="AB34">
        <v>-85</v>
      </c>
    </row>
    <row r="35" spans="7:28">
      <c r="G35" t="s">
        <v>77</v>
      </c>
      <c r="H35" s="115">
        <v>0</v>
      </c>
      <c r="I35" s="88">
        <v>29.01</v>
      </c>
      <c r="J35" s="88">
        <v>0</v>
      </c>
      <c r="K35" s="88">
        <v>0</v>
      </c>
      <c r="L35" s="88">
        <v>0.97</v>
      </c>
      <c r="M35" s="116">
        <v>0</v>
      </c>
      <c r="N35" s="115">
        <v>-65</v>
      </c>
      <c r="O35" s="88">
        <v>0</v>
      </c>
      <c r="P35" s="88">
        <v>-30</v>
      </c>
      <c r="Q35" s="88">
        <v>0</v>
      </c>
      <c r="R35" s="88">
        <v>0</v>
      </c>
      <c r="S35" s="116">
        <v>0</v>
      </c>
      <c r="U35" s="115">
        <v>-95</v>
      </c>
      <c r="V35" s="116">
        <v>29.98</v>
      </c>
      <c r="W35">
        <v>-65</v>
      </c>
      <c r="X35">
        <v>29.01</v>
      </c>
      <c r="Y35">
        <v>0.97</v>
      </c>
      <c r="Z35">
        <v>0</v>
      </c>
      <c r="AA35">
        <v>0</v>
      </c>
      <c r="AB35">
        <v>-30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0.97</v>
      </c>
      <c r="M36" s="116">
        <v>0</v>
      </c>
      <c r="N36" s="115">
        <v>-42</v>
      </c>
      <c r="O36" s="88">
        <v>-10</v>
      </c>
      <c r="P36" s="88">
        <v>-30</v>
      </c>
      <c r="Q36" s="88">
        <v>0</v>
      </c>
      <c r="R36" s="88">
        <v>0</v>
      </c>
      <c r="S36" s="116">
        <v>0</v>
      </c>
      <c r="U36" s="115">
        <v>-82</v>
      </c>
      <c r="V36" s="116">
        <v>0.97</v>
      </c>
      <c r="W36">
        <v>-42</v>
      </c>
      <c r="X36">
        <v>-10</v>
      </c>
      <c r="Y36">
        <v>0.97</v>
      </c>
      <c r="Z36">
        <v>0</v>
      </c>
      <c r="AA36">
        <v>0</v>
      </c>
      <c r="AB36">
        <v>-30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5.8</v>
      </c>
      <c r="M37" s="116">
        <v>0</v>
      </c>
      <c r="N37" s="115">
        <v>-71</v>
      </c>
      <c r="O37" s="88">
        <v>-40</v>
      </c>
      <c r="P37" s="88">
        <v>-180</v>
      </c>
      <c r="Q37" s="88">
        <v>0</v>
      </c>
      <c r="R37" s="88">
        <v>0</v>
      </c>
      <c r="S37" s="116">
        <v>0</v>
      </c>
      <c r="U37" s="115">
        <v>-291</v>
      </c>
      <c r="V37" s="116">
        <v>5.8</v>
      </c>
      <c r="W37">
        <v>-71</v>
      </c>
      <c r="X37">
        <v>-40</v>
      </c>
      <c r="Y37">
        <v>5.8</v>
      </c>
      <c r="Z37">
        <v>0</v>
      </c>
      <c r="AA37">
        <v>0</v>
      </c>
      <c r="AB37">
        <v>-180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-77</v>
      </c>
      <c r="O38" s="88">
        <v>-50</v>
      </c>
      <c r="P38" s="88">
        <v>-225</v>
      </c>
      <c r="Q38" s="88">
        <v>0</v>
      </c>
      <c r="R38" s="88">
        <v>0</v>
      </c>
      <c r="S38" s="116">
        <v>0</v>
      </c>
      <c r="U38" s="115">
        <v>-352</v>
      </c>
      <c r="V38" s="116">
        <v>0</v>
      </c>
      <c r="W38">
        <v>-77</v>
      </c>
      <c r="X38">
        <v>-50</v>
      </c>
      <c r="Y38">
        <v>0</v>
      </c>
      <c r="Z38">
        <v>0</v>
      </c>
      <c r="AA38">
        <v>0</v>
      </c>
      <c r="AB38">
        <v>-225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1.93</v>
      </c>
      <c r="M39" s="116">
        <v>0</v>
      </c>
      <c r="N39" s="115">
        <v>-118</v>
      </c>
      <c r="O39" s="88">
        <v>-120</v>
      </c>
      <c r="P39" s="88">
        <v>-220</v>
      </c>
      <c r="Q39" s="88">
        <v>0</v>
      </c>
      <c r="R39" s="88">
        <v>0</v>
      </c>
      <c r="S39" s="116">
        <v>0</v>
      </c>
      <c r="U39" s="115">
        <v>-458</v>
      </c>
      <c r="V39" s="116">
        <v>1.93</v>
      </c>
      <c r="W39">
        <v>-118</v>
      </c>
      <c r="X39">
        <v>-120</v>
      </c>
      <c r="Y39">
        <v>1.93</v>
      </c>
      <c r="Z39">
        <v>0</v>
      </c>
      <c r="AA39">
        <v>0</v>
      </c>
      <c r="AB39">
        <v>-220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1.93</v>
      </c>
      <c r="M40" s="116">
        <v>0</v>
      </c>
      <c r="N40" s="115">
        <v>-63</v>
      </c>
      <c r="O40" s="88">
        <v>-125</v>
      </c>
      <c r="P40" s="88">
        <v>-270</v>
      </c>
      <c r="Q40" s="88">
        <v>0</v>
      </c>
      <c r="R40" s="88">
        <v>0</v>
      </c>
      <c r="S40" s="116">
        <v>0</v>
      </c>
      <c r="U40" s="115">
        <v>-458</v>
      </c>
      <c r="V40" s="116">
        <v>1.93</v>
      </c>
      <c r="W40">
        <v>-63</v>
      </c>
      <c r="X40">
        <v>-125</v>
      </c>
      <c r="Y40">
        <v>1.93</v>
      </c>
      <c r="Z40">
        <v>0</v>
      </c>
      <c r="AA40">
        <v>0</v>
      </c>
      <c r="AB40">
        <v>-270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2.9</v>
      </c>
      <c r="M41" s="116">
        <v>0</v>
      </c>
      <c r="N41" s="115">
        <v>-67</v>
      </c>
      <c r="O41" s="88">
        <v>-145</v>
      </c>
      <c r="P41" s="88">
        <v>-180</v>
      </c>
      <c r="Q41" s="88">
        <v>0</v>
      </c>
      <c r="R41" s="88">
        <v>0</v>
      </c>
      <c r="S41" s="116">
        <v>0</v>
      </c>
      <c r="U41" s="115">
        <v>-392</v>
      </c>
      <c r="V41" s="116">
        <v>2.9</v>
      </c>
      <c r="W41">
        <v>-67</v>
      </c>
      <c r="X41">
        <v>-145</v>
      </c>
      <c r="Y41">
        <v>2.9</v>
      </c>
      <c r="Z41">
        <v>0</v>
      </c>
      <c r="AA41">
        <v>0</v>
      </c>
      <c r="AB41">
        <v>-180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2.9</v>
      </c>
      <c r="M42" s="116">
        <v>0</v>
      </c>
      <c r="N42" s="115">
        <v>-97</v>
      </c>
      <c r="O42" s="88">
        <v>-14</v>
      </c>
      <c r="P42" s="88">
        <v>-100</v>
      </c>
      <c r="Q42" s="88">
        <v>0</v>
      </c>
      <c r="R42" s="88">
        <v>0</v>
      </c>
      <c r="S42" s="116">
        <v>0</v>
      </c>
      <c r="U42" s="115">
        <v>-211</v>
      </c>
      <c r="V42" s="116">
        <v>2.9</v>
      </c>
      <c r="W42">
        <v>-97</v>
      </c>
      <c r="X42">
        <v>-14</v>
      </c>
      <c r="Y42">
        <v>2.9</v>
      </c>
      <c r="Z42">
        <v>0</v>
      </c>
      <c r="AA42">
        <v>0</v>
      </c>
      <c r="AB42">
        <v>-100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6.29</v>
      </c>
      <c r="M43" s="116">
        <v>0</v>
      </c>
      <c r="N43" s="115">
        <v>-49.62</v>
      </c>
      <c r="O43" s="88">
        <v>-35</v>
      </c>
      <c r="P43" s="88">
        <v>-200</v>
      </c>
      <c r="Q43" s="88">
        <v>0</v>
      </c>
      <c r="R43" s="88">
        <v>0</v>
      </c>
      <c r="S43" s="116">
        <v>0</v>
      </c>
      <c r="U43" s="115">
        <v>-284.62</v>
      </c>
      <c r="V43" s="116">
        <v>6.29</v>
      </c>
      <c r="W43">
        <v>-49.62</v>
      </c>
      <c r="X43">
        <v>-35</v>
      </c>
      <c r="Y43">
        <v>6.29</v>
      </c>
      <c r="Z43">
        <v>0</v>
      </c>
      <c r="AA43">
        <v>0</v>
      </c>
      <c r="AB43">
        <v>-200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0.97</v>
      </c>
      <c r="M44" s="116">
        <v>0</v>
      </c>
      <c r="N44" s="115">
        <v>-27.46</v>
      </c>
      <c r="O44" s="88">
        <v>-7</v>
      </c>
      <c r="P44" s="88">
        <v>-30</v>
      </c>
      <c r="Q44" s="88">
        <v>0</v>
      </c>
      <c r="R44" s="88">
        <v>0</v>
      </c>
      <c r="S44" s="116">
        <v>0</v>
      </c>
      <c r="U44" s="115">
        <v>-64.459999999999994</v>
      </c>
      <c r="V44" s="116">
        <v>0.97</v>
      </c>
      <c r="W44">
        <v>-27.46</v>
      </c>
      <c r="X44">
        <v>-7</v>
      </c>
      <c r="Y44">
        <v>0.97</v>
      </c>
      <c r="Z44">
        <v>0</v>
      </c>
      <c r="AA44">
        <v>0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-30</v>
      </c>
      <c r="Q45" s="88">
        <v>-68</v>
      </c>
      <c r="R45" s="88">
        <v>0</v>
      </c>
      <c r="S45" s="116">
        <v>0</v>
      </c>
      <c r="U45" s="115">
        <v>-98</v>
      </c>
      <c r="V45" s="116">
        <v>0</v>
      </c>
      <c r="W45">
        <v>0</v>
      </c>
      <c r="X45">
        <v>0</v>
      </c>
      <c r="Y45">
        <v>0</v>
      </c>
      <c r="Z45">
        <v>-68</v>
      </c>
      <c r="AA45">
        <v>0</v>
      </c>
      <c r="AB45">
        <v>-30</v>
      </c>
    </row>
    <row r="46" spans="7:28">
      <c r="G46" t="s">
        <v>88</v>
      </c>
      <c r="H46" s="115">
        <v>29.02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-40</v>
      </c>
      <c r="Q46" s="88">
        <v>-10</v>
      </c>
      <c r="R46" s="88">
        <v>0</v>
      </c>
      <c r="S46" s="116">
        <v>0</v>
      </c>
      <c r="U46" s="115">
        <v>-50</v>
      </c>
      <c r="V46" s="116">
        <v>29.02</v>
      </c>
      <c r="W46">
        <v>29.02</v>
      </c>
      <c r="X46">
        <v>0</v>
      </c>
      <c r="Y46">
        <v>0</v>
      </c>
      <c r="Z46">
        <v>-10</v>
      </c>
      <c r="AA46">
        <v>0</v>
      </c>
      <c r="AB46">
        <v>-40</v>
      </c>
    </row>
    <row r="47" spans="7:28">
      <c r="G47" t="s">
        <v>89</v>
      </c>
      <c r="H47" s="115">
        <v>33.96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-70</v>
      </c>
      <c r="Q47" s="88">
        <v>-28</v>
      </c>
      <c r="R47" s="88">
        <v>0</v>
      </c>
      <c r="S47" s="116">
        <v>0</v>
      </c>
      <c r="U47" s="115">
        <v>-123</v>
      </c>
      <c r="V47" s="116">
        <v>33.96</v>
      </c>
      <c r="W47">
        <v>33.96</v>
      </c>
      <c r="X47">
        <v>-25</v>
      </c>
      <c r="Y47">
        <v>0</v>
      </c>
      <c r="Z47">
        <v>-28</v>
      </c>
      <c r="AA47">
        <v>0</v>
      </c>
      <c r="AB47">
        <v>-70</v>
      </c>
    </row>
    <row r="48" spans="7:28">
      <c r="G48" t="s">
        <v>90</v>
      </c>
      <c r="H48" s="115">
        <v>22.94</v>
      </c>
      <c r="I48" s="88">
        <v>29.02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-20</v>
      </c>
      <c r="Q48" s="88">
        <v>-28</v>
      </c>
      <c r="R48" s="88">
        <v>0</v>
      </c>
      <c r="S48" s="116">
        <v>0</v>
      </c>
      <c r="U48" s="115">
        <v>-48</v>
      </c>
      <c r="V48" s="116">
        <v>51.96</v>
      </c>
      <c r="W48">
        <v>22.94</v>
      </c>
      <c r="X48">
        <v>29.02</v>
      </c>
      <c r="Y48">
        <v>0</v>
      </c>
      <c r="Z48">
        <v>-28</v>
      </c>
      <c r="AA48">
        <v>0</v>
      </c>
      <c r="AB48">
        <v>-20</v>
      </c>
    </row>
    <row r="49" spans="7:28">
      <c r="G49" t="s">
        <v>91</v>
      </c>
      <c r="H49" s="115">
        <v>47.39</v>
      </c>
      <c r="I49" s="88">
        <v>0</v>
      </c>
      <c r="J49" s="88">
        <v>0</v>
      </c>
      <c r="K49" s="88">
        <v>0</v>
      </c>
      <c r="L49" s="88">
        <v>4.45</v>
      </c>
      <c r="M49" s="116">
        <v>0</v>
      </c>
      <c r="N49" s="115">
        <v>0</v>
      </c>
      <c r="O49" s="88">
        <v>0</v>
      </c>
      <c r="P49" s="88">
        <v>-20</v>
      </c>
      <c r="Q49" s="88">
        <v>-13</v>
      </c>
      <c r="R49" s="88">
        <v>0</v>
      </c>
      <c r="S49" s="116">
        <v>0</v>
      </c>
      <c r="U49" s="115">
        <v>-33</v>
      </c>
      <c r="V49" s="116">
        <v>51.84</v>
      </c>
      <c r="W49">
        <v>47.39</v>
      </c>
      <c r="X49">
        <v>0</v>
      </c>
      <c r="Y49">
        <v>4.45</v>
      </c>
      <c r="Z49">
        <v>-13</v>
      </c>
      <c r="AA49">
        <v>0</v>
      </c>
      <c r="AB49">
        <v>-20</v>
      </c>
    </row>
    <row r="50" spans="7:28">
      <c r="G50" t="s">
        <v>92</v>
      </c>
      <c r="H50" s="115">
        <v>6.77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-20</v>
      </c>
      <c r="Q50" s="88">
        <v>-13</v>
      </c>
      <c r="R50" s="88">
        <v>-1</v>
      </c>
      <c r="S50" s="116">
        <v>0</v>
      </c>
      <c r="U50" s="115">
        <v>-34</v>
      </c>
      <c r="V50" s="116">
        <v>6.77</v>
      </c>
      <c r="W50">
        <v>6.77</v>
      </c>
      <c r="X50">
        <v>0</v>
      </c>
      <c r="Y50">
        <v>-1</v>
      </c>
      <c r="Z50">
        <v>-13</v>
      </c>
      <c r="AA50">
        <v>0</v>
      </c>
      <c r="AB50">
        <v>-20</v>
      </c>
    </row>
    <row r="51" spans="7:28">
      <c r="G51" t="s">
        <v>93</v>
      </c>
      <c r="H51" s="115">
        <v>7.74</v>
      </c>
      <c r="I51" s="88">
        <v>0</v>
      </c>
      <c r="J51" s="88">
        <v>0</v>
      </c>
      <c r="K51" s="88">
        <v>0</v>
      </c>
      <c r="L51" s="88">
        <v>1.64</v>
      </c>
      <c r="M51" s="116">
        <v>3.58</v>
      </c>
      <c r="N51" s="115">
        <v>0</v>
      </c>
      <c r="O51" s="88">
        <v>0</v>
      </c>
      <c r="P51" s="88">
        <v>-70</v>
      </c>
      <c r="Q51" s="88">
        <v>-58</v>
      </c>
      <c r="R51" s="88">
        <v>0</v>
      </c>
      <c r="S51" s="116">
        <v>0</v>
      </c>
      <c r="U51" s="115">
        <v>-128</v>
      </c>
      <c r="V51" s="116">
        <v>12.96</v>
      </c>
      <c r="W51">
        <v>7.74</v>
      </c>
      <c r="X51">
        <v>0</v>
      </c>
      <c r="Y51">
        <v>1.64</v>
      </c>
      <c r="Z51">
        <v>-58</v>
      </c>
      <c r="AA51">
        <v>3.58</v>
      </c>
      <c r="AB51">
        <v>-70</v>
      </c>
    </row>
    <row r="52" spans="7:28">
      <c r="G52" t="s">
        <v>94</v>
      </c>
      <c r="H52" s="115">
        <v>29.01</v>
      </c>
      <c r="I52" s="88">
        <v>0</v>
      </c>
      <c r="J52" s="88">
        <v>0</v>
      </c>
      <c r="K52" s="88">
        <v>0</v>
      </c>
      <c r="L52" s="88">
        <v>1.55</v>
      </c>
      <c r="M52" s="116">
        <v>3.58</v>
      </c>
      <c r="N52" s="115">
        <v>0</v>
      </c>
      <c r="O52" s="88">
        <v>0</v>
      </c>
      <c r="P52" s="88">
        <v>-120</v>
      </c>
      <c r="Q52" s="88">
        <v>-13</v>
      </c>
      <c r="R52" s="88">
        <v>0</v>
      </c>
      <c r="S52" s="116">
        <v>0</v>
      </c>
      <c r="U52" s="115">
        <v>-133</v>
      </c>
      <c r="V52" s="116">
        <v>34.14</v>
      </c>
      <c r="W52">
        <v>29.01</v>
      </c>
      <c r="X52">
        <v>0</v>
      </c>
      <c r="Y52">
        <v>1.55</v>
      </c>
      <c r="Z52">
        <v>-13</v>
      </c>
      <c r="AA52">
        <v>3.58</v>
      </c>
      <c r="AB52">
        <v>-120</v>
      </c>
    </row>
    <row r="53" spans="7:28">
      <c r="G53" t="s">
        <v>95</v>
      </c>
      <c r="H53" s="115">
        <v>20.309999999999999</v>
      </c>
      <c r="I53" s="88">
        <v>0</v>
      </c>
      <c r="J53" s="88">
        <v>0</v>
      </c>
      <c r="K53" s="88">
        <v>0</v>
      </c>
      <c r="L53" s="88">
        <v>1.55</v>
      </c>
      <c r="M53" s="116">
        <v>3.58</v>
      </c>
      <c r="N53" s="115">
        <v>0</v>
      </c>
      <c r="O53" s="88">
        <v>-5</v>
      </c>
      <c r="P53" s="88">
        <v>-180</v>
      </c>
      <c r="Q53" s="88">
        <v>-33</v>
      </c>
      <c r="R53" s="88">
        <v>0</v>
      </c>
      <c r="S53" s="116">
        <v>0</v>
      </c>
      <c r="U53" s="115">
        <v>-218</v>
      </c>
      <c r="V53" s="116">
        <v>25.44</v>
      </c>
      <c r="W53">
        <v>20.309999999999999</v>
      </c>
      <c r="X53">
        <v>-5</v>
      </c>
      <c r="Y53">
        <v>1.55</v>
      </c>
      <c r="Z53">
        <v>-33</v>
      </c>
      <c r="AA53">
        <v>3.58</v>
      </c>
      <c r="AB53">
        <v>-180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1.55</v>
      </c>
      <c r="M54" s="116">
        <v>3.67</v>
      </c>
      <c r="N54" s="115">
        <v>-35</v>
      </c>
      <c r="O54" s="88">
        <v>0</v>
      </c>
      <c r="P54" s="88">
        <v>-130</v>
      </c>
      <c r="Q54" s="88">
        <v>-13</v>
      </c>
      <c r="R54" s="88">
        <v>0</v>
      </c>
      <c r="S54" s="116">
        <v>0</v>
      </c>
      <c r="U54" s="115">
        <v>-178</v>
      </c>
      <c r="V54" s="116">
        <v>5.22</v>
      </c>
      <c r="W54">
        <v>-35</v>
      </c>
      <c r="X54">
        <v>0</v>
      </c>
      <c r="Y54">
        <v>1.55</v>
      </c>
      <c r="Z54">
        <v>-13</v>
      </c>
      <c r="AA54">
        <v>3.67</v>
      </c>
      <c r="AB54">
        <v>-130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3.86</v>
      </c>
      <c r="M55" s="116">
        <v>3.68</v>
      </c>
      <c r="N55" s="115">
        <v>-11</v>
      </c>
      <c r="O55" s="88">
        <v>-65</v>
      </c>
      <c r="P55" s="88">
        <v>-130</v>
      </c>
      <c r="Q55" s="88">
        <v>-58</v>
      </c>
      <c r="R55" s="88">
        <v>0</v>
      </c>
      <c r="S55" s="116">
        <v>0</v>
      </c>
      <c r="U55" s="115">
        <v>-264</v>
      </c>
      <c r="V55" s="116">
        <v>7.54</v>
      </c>
      <c r="W55">
        <v>-11</v>
      </c>
      <c r="X55">
        <v>-65</v>
      </c>
      <c r="Y55">
        <v>3.86</v>
      </c>
      <c r="Z55">
        <v>-58</v>
      </c>
      <c r="AA55">
        <v>3.68</v>
      </c>
      <c r="AB55">
        <v>-130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3.68</v>
      </c>
      <c r="N56" s="115">
        <v>-20</v>
      </c>
      <c r="O56" s="88">
        <v>-55</v>
      </c>
      <c r="P56" s="88">
        <v>-125</v>
      </c>
      <c r="Q56" s="88">
        <v>-18</v>
      </c>
      <c r="R56" s="88">
        <v>-1.8</v>
      </c>
      <c r="S56" s="116">
        <v>0</v>
      </c>
      <c r="U56" s="115">
        <v>-219.8</v>
      </c>
      <c r="V56" s="116">
        <v>3.68</v>
      </c>
      <c r="W56">
        <v>-20</v>
      </c>
      <c r="X56">
        <v>-55</v>
      </c>
      <c r="Y56">
        <v>-1.8</v>
      </c>
      <c r="Z56">
        <v>-18</v>
      </c>
      <c r="AA56">
        <v>3.68</v>
      </c>
      <c r="AB56">
        <v>-125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3.19</v>
      </c>
      <c r="N57" s="115">
        <v>-32</v>
      </c>
      <c r="O57" s="88">
        <v>-50</v>
      </c>
      <c r="P57" s="88">
        <v>-70</v>
      </c>
      <c r="Q57" s="88">
        <v>-38</v>
      </c>
      <c r="R57" s="88">
        <v>0</v>
      </c>
      <c r="S57" s="116">
        <v>0</v>
      </c>
      <c r="U57" s="115">
        <v>-190</v>
      </c>
      <c r="V57" s="116">
        <v>3.19</v>
      </c>
      <c r="W57">
        <v>-32</v>
      </c>
      <c r="X57">
        <v>-50</v>
      </c>
      <c r="Y57">
        <v>0</v>
      </c>
      <c r="Z57">
        <v>-38</v>
      </c>
      <c r="AA57">
        <v>3.19</v>
      </c>
      <c r="AB57">
        <v>-70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3.68</v>
      </c>
      <c r="N58" s="115">
        <v>0</v>
      </c>
      <c r="O58" s="88">
        <v>-75</v>
      </c>
      <c r="P58" s="88">
        <v>-70</v>
      </c>
      <c r="Q58" s="88">
        <v>-38</v>
      </c>
      <c r="R58" s="88">
        <v>0</v>
      </c>
      <c r="S58" s="116">
        <v>0</v>
      </c>
      <c r="U58" s="115">
        <v>-183</v>
      </c>
      <c r="V58" s="116">
        <v>3.68</v>
      </c>
      <c r="W58">
        <v>0</v>
      </c>
      <c r="X58">
        <v>-75</v>
      </c>
      <c r="Y58">
        <v>0</v>
      </c>
      <c r="Z58">
        <v>-38</v>
      </c>
      <c r="AA58">
        <v>3.68</v>
      </c>
      <c r="AB58">
        <v>-70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3.19</v>
      </c>
      <c r="N59" s="115">
        <v>0</v>
      </c>
      <c r="O59" s="88">
        <v>-24</v>
      </c>
      <c r="P59" s="88">
        <v>-80</v>
      </c>
      <c r="Q59" s="88">
        <v>-18</v>
      </c>
      <c r="R59" s="88">
        <v>0</v>
      </c>
      <c r="S59" s="116">
        <v>0</v>
      </c>
      <c r="U59" s="115">
        <v>-122</v>
      </c>
      <c r="V59" s="116">
        <v>3.19</v>
      </c>
      <c r="W59">
        <v>0</v>
      </c>
      <c r="X59">
        <v>-24</v>
      </c>
      <c r="Y59">
        <v>0</v>
      </c>
      <c r="Z59">
        <v>-18</v>
      </c>
      <c r="AA59">
        <v>3.19</v>
      </c>
      <c r="AB59">
        <v>-80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3.58</v>
      </c>
      <c r="N60" s="115">
        <v>0</v>
      </c>
      <c r="O60" s="88">
        <v>-30</v>
      </c>
      <c r="P60" s="88">
        <v>-80</v>
      </c>
      <c r="Q60" s="88">
        <v>-63</v>
      </c>
      <c r="R60" s="88">
        <v>0</v>
      </c>
      <c r="S60" s="116">
        <v>0</v>
      </c>
      <c r="U60" s="115">
        <v>-173</v>
      </c>
      <c r="V60" s="116">
        <v>3.58</v>
      </c>
      <c r="W60">
        <v>0</v>
      </c>
      <c r="X60">
        <v>-30</v>
      </c>
      <c r="Y60">
        <v>0</v>
      </c>
      <c r="Z60">
        <v>-63</v>
      </c>
      <c r="AA60">
        <v>3.58</v>
      </c>
      <c r="AB60">
        <v>-80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3.39</v>
      </c>
      <c r="M61" s="116">
        <v>3.67</v>
      </c>
      <c r="N61" s="115">
        <v>-26</v>
      </c>
      <c r="O61" s="88">
        <v>-30</v>
      </c>
      <c r="P61" s="88">
        <v>-155</v>
      </c>
      <c r="Q61" s="88">
        <v>-18</v>
      </c>
      <c r="R61" s="88">
        <v>0</v>
      </c>
      <c r="S61" s="116">
        <v>0</v>
      </c>
      <c r="U61" s="115">
        <v>-229</v>
      </c>
      <c r="V61" s="116">
        <v>7.06</v>
      </c>
      <c r="W61">
        <v>-26</v>
      </c>
      <c r="X61">
        <v>-30</v>
      </c>
      <c r="Y61">
        <v>3.39</v>
      </c>
      <c r="Z61">
        <v>-18</v>
      </c>
      <c r="AA61">
        <v>3.67</v>
      </c>
      <c r="AB61">
        <v>-155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3.58</v>
      </c>
      <c r="N62" s="115">
        <v>0</v>
      </c>
      <c r="O62" s="88">
        <v>-50</v>
      </c>
      <c r="P62" s="88">
        <v>-120</v>
      </c>
      <c r="Q62" s="88">
        <v>-38</v>
      </c>
      <c r="R62" s="88">
        <v>-1.8</v>
      </c>
      <c r="S62" s="116">
        <v>0</v>
      </c>
      <c r="U62" s="115">
        <v>-209.8</v>
      </c>
      <c r="V62" s="116">
        <v>3.58</v>
      </c>
      <c r="W62">
        <v>0</v>
      </c>
      <c r="X62">
        <v>-50</v>
      </c>
      <c r="Y62">
        <v>-1.8</v>
      </c>
      <c r="Z62">
        <v>-38</v>
      </c>
      <c r="AA62">
        <v>3.58</v>
      </c>
      <c r="AB62">
        <v>-120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3.58</v>
      </c>
      <c r="N63" s="115">
        <v>0</v>
      </c>
      <c r="O63" s="88">
        <v>0</v>
      </c>
      <c r="P63" s="88">
        <v>-90</v>
      </c>
      <c r="Q63" s="88">
        <v>-38</v>
      </c>
      <c r="R63" s="88">
        <v>0</v>
      </c>
      <c r="S63" s="116">
        <v>0</v>
      </c>
      <c r="U63" s="115">
        <v>-128</v>
      </c>
      <c r="V63" s="116">
        <v>3.58</v>
      </c>
      <c r="W63">
        <v>0</v>
      </c>
      <c r="X63">
        <v>0</v>
      </c>
      <c r="Y63">
        <v>0</v>
      </c>
      <c r="Z63">
        <v>-38</v>
      </c>
      <c r="AA63">
        <v>3.58</v>
      </c>
      <c r="AB63">
        <v>-90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3.58</v>
      </c>
      <c r="N64" s="115">
        <v>0</v>
      </c>
      <c r="O64" s="88">
        <v>0</v>
      </c>
      <c r="P64" s="88">
        <v>-90</v>
      </c>
      <c r="Q64" s="88">
        <v>-28</v>
      </c>
      <c r="R64" s="88">
        <v>0</v>
      </c>
      <c r="S64" s="116">
        <v>0</v>
      </c>
      <c r="U64" s="115">
        <v>-118</v>
      </c>
      <c r="V64" s="116">
        <v>3.58</v>
      </c>
      <c r="W64">
        <v>0</v>
      </c>
      <c r="X64">
        <v>0</v>
      </c>
      <c r="Y64">
        <v>0</v>
      </c>
      <c r="Z64">
        <v>-28</v>
      </c>
      <c r="AA64">
        <v>3.58</v>
      </c>
      <c r="AB64">
        <v>-90</v>
      </c>
    </row>
    <row r="65" spans="7:28">
      <c r="G65" t="s">
        <v>107</v>
      </c>
      <c r="H65" s="115">
        <v>9.67</v>
      </c>
      <c r="I65" s="88">
        <v>0</v>
      </c>
      <c r="J65" s="88">
        <v>0</v>
      </c>
      <c r="K65" s="88">
        <v>0</v>
      </c>
      <c r="L65" s="88">
        <v>0</v>
      </c>
      <c r="M65" s="116">
        <v>3.68</v>
      </c>
      <c r="N65" s="115">
        <v>0</v>
      </c>
      <c r="O65" s="88">
        <v>0</v>
      </c>
      <c r="P65" s="88">
        <v>-80</v>
      </c>
      <c r="Q65" s="88">
        <v>-63</v>
      </c>
      <c r="R65" s="88">
        <v>0</v>
      </c>
      <c r="S65" s="116">
        <v>0</v>
      </c>
      <c r="U65" s="115">
        <v>-143</v>
      </c>
      <c r="V65" s="116">
        <v>13.35</v>
      </c>
      <c r="W65">
        <v>9.67</v>
      </c>
      <c r="X65">
        <v>0</v>
      </c>
      <c r="Y65">
        <v>0</v>
      </c>
      <c r="Z65">
        <v>-63</v>
      </c>
      <c r="AA65">
        <v>3.68</v>
      </c>
      <c r="AB65">
        <v>-80</v>
      </c>
    </row>
    <row r="66" spans="7:28">
      <c r="G66" t="s">
        <v>108</v>
      </c>
      <c r="H66" s="115">
        <v>0</v>
      </c>
      <c r="I66" s="88">
        <v>43.52</v>
      </c>
      <c r="J66" s="88">
        <v>0</v>
      </c>
      <c r="K66" s="88">
        <v>0</v>
      </c>
      <c r="L66" s="88">
        <v>0</v>
      </c>
      <c r="M66" s="116">
        <v>3.58</v>
      </c>
      <c r="N66" s="115">
        <v>0</v>
      </c>
      <c r="O66" s="88">
        <v>0</v>
      </c>
      <c r="P66" s="88">
        <v>-80</v>
      </c>
      <c r="Q66" s="88">
        <v>-23</v>
      </c>
      <c r="R66" s="88">
        <v>0</v>
      </c>
      <c r="S66" s="116">
        <v>0</v>
      </c>
      <c r="U66" s="115">
        <v>-103</v>
      </c>
      <c r="V66" s="116">
        <v>47.1</v>
      </c>
      <c r="W66">
        <v>0</v>
      </c>
      <c r="X66">
        <v>43.52</v>
      </c>
      <c r="Y66">
        <v>0</v>
      </c>
      <c r="Z66">
        <v>-23</v>
      </c>
      <c r="AA66">
        <v>3.58</v>
      </c>
      <c r="AB66">
        <v>-80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2.5099999999999998</v>
      </c>
      <c r="M67" s="116">
        <v>3.68</v>
      </c>
      <c r="N67" s="115">
        <v>0</v>
      </c>
      <c r="O67" s="88">
        <v>0</v>
      </c>
      <c r="P67" s="88">
        <v>-125</v>
      </c>
      <c r="Q67" s="88">
        <v>-48</v>
      </c>
      <c r="R67" s="88">
        <v>0</v>
      </c>
      <c r="S67" s="116">
        <v>0</v>
      </c>
      <c r="U67" s="115">
        <v>-173</v>
      </c>
      <c r="V67" s="116">
        <v>6.19</v>
      </c>
      <c r="W67">
        <v>0</v>
      </c>
      <c r="X67">
        <v>0</v>
      </c>
      <c r="Y67">
        <v>2.5099999999999998</v>
      </c>
      <c r="Z67">
        <v>-48</v>
      </c>
      <c r="AA67">
        <v>3.68</v>
      </c>
      <c r="AB67">
        <v>-125</v>
      </c>
    </row>
    <row r="68" spans="7:28">
      <c r="G68" t="s">
        <v>110</v>
      </c>
      <c r="H68" s="115">
        <v>32.880000000000003</v>
      </c>
      <c r="I68" s="88">
        <v>0</v>
      </c>
      <c r="J68" s="88">
        <v>0</v>
      </c>
      <c r="K68" s="88">
        <v>0</v>
      </c>
      <c r="L68" s="88">
        <v>0</v>
      </c>
      <c r="M68" s="116">
        <v>3.68</v>
      </c>
      <c r="N68" s="115">
        <v>0</v>
      </c>
      <c r="O68" s="88">
        <v>0</v>
      </c>
      <c r="P68" s="88">
        <v>-190</v>
      </c>
      <c r="Q68" s="88">
        <v>-28</v>
      </c>
      <c r="R68" s="88">
        <v>-1.8</v>
      </c>
      <c r="S68" s="116">
        <v>0</v>
      </c>
      <c r="U68" s="115">
        <v>-219.8</v>
      </c>
      <c r="V68" s="116">
        <v>36.56</v>
      </c>
      <c r="W68">
        <v>32.880000000000003</v>
      </c>
      <c r="X68">
        <v>0</v>
      </c>
      <c r="Y68">
        <v>-1.8</v>
      </c>
      <c r="Z68">
        <v>-28</v>
      </c>
      <c r="AA68">
        <v>3.68</v>
      </c>
      <c r="AB68">
        <v>-190</v>
      </c>
    </row>
    <row r="69" spans="7:28">
      <c r="G69" t="s">
        <v>111</v>
      </c>
      <c r="H69" s="115">
        <v>203.63</v>
      </c>
      <c r="I69" s="88">
        <v>101.56</v>
      </c>
      <c r="J69" s="88">
        <v>0</v>
      </c>
      <c r="K69" s="88">
        <v>0</v>
      </c>
      <c r="L69" s="88">
        <v>0</v>
      </c>
      <c r="M69" s="116">
        <v>3.58</v>
      </c>
      <c r="N69" s="115">
        <v>0</v>
      </c>
      <c r="O69" s="88">
        <v>0</v>
      </c>
      <c r="P69" s="88">
        <v>0</v>
      </c>
      <c r="Q69" s="88">
        <v>-68</v>
      </c>
      <c r="R69" s="88">
        <v>0</v>
      </c>
      <c r="S69" s="116">
        <v>0</v>
      </c>
      <c r="U69" s="115">
        <v>-68</v>
      </c>
      <c r="V69" s="116">
        <v>308.77</v>
      </c>
      <c r="W69">
        <v>203.63</v>
      </c>
      <c r="X69">
        <v>101.56</v>
      </c>
      <c r="Y69">
        <v>0</v>
      </c>
      <c r="Z69">
        <v>-68</v>
      </c>
      <c r="AA69">
        <v>3.58</v>
      </c>
      <c r="AB69">
        <v>0</v>
      </c>
    </row>
    <row r="70" spans="7:28">
      <c r="G70" t="s">
        <v>112</v>
      </c>
      <c r="H70" s="115">
        <v>199.37</v>
      </c>
      <c r="I70" s="88">
        <v>106.39</v>
      </c>
      <c r="J70" s="88">
        <v>0</v>
      </c>
      <c r="K70" s="88">
        <v>0</v>
      </c>
      <c r="L70" s="88">
        <v>0</v>
      </c>
      <c r="M70" s="116">
        <v>3.68</v>
      </c>
      <c r="N70" s="115">
        <v>0</v>
      </c>
      <c r="O70" s="88">
        <v>0</v>
      </c>
      <c r="P70" s="88">
        <v>0</v>
      </c>
      <c r="Q70" s="88">
        <v>-38</v>
      </c>
      <c r="R70" s="88">
        <v>0</v>
      </c>
      <c r="S70" s="116">
        <v>0</v>
      </c>
      <c r="U70" s="115">
        <v>-38</v>
      </c>
      <c r="V70" s="116">
        <v>309.44</v>
      </c>
      <c r="W70">
        <v>199.37</v>
      </c>
      <c r="X70">
        <v>106.39</v>
      </c>
      <c r="Y70">
        <v>0</v>
      </c>
      <c r="Z70">
        <v>-38</v>
      </c>
      <c r="AA70">
        <v>3.68</v>
      </c>
      <c r="AB70">
        <v>0</v>
      </c>
    </row>
    <row r="71" spans="7:28">
      <c r="G71" t="s">
        <v>113</v>
      </c>
      <c r="H71" s="115">
        <v>154.74</v>
      </c>
      <c r="I71" s="88">
        <v>104.46</v>
      </c>
      <c r="J71" s="88">
        <v>0</v>
      </c>
      <c r="K71" s="88">
        <v>0</v>
      </c>
      <c r="L71" s="88">
        <v>0</v>
      </c>
      <c r="M71" s="116">
        <v>3.68</v>
      </c>
      <c r="N71" s="115">
        <v>0</v>
      </c>
      <c r="O71" s="88">
        <v>0</v>
      </c>
      <c r="P71" s="88">
        <v>-15</v>
      </c>
      <c r="Q71" s="88">
        <v>-48</v>
      </c>
      <c r="R71" s="88">
        <v>0</v>
      </c>
      <c r="S71" s="116">
        <v>0</v>
      </c>
      <c r="U71" s="115">
        <v>-63</v>
      </c>
      <c r="V71" s="116">
        <v>262.88</v>
      </c>
      <c r="W71">
        <v>154.74</v>
      </c>
      <c r="X71">
        <v>104.46</v>
      </c>
      <c r="Y71">
        <v>0</v>
      </c>
      <c r="Z71">
        <v>-48</v>
      </c>
      <c r="AA71">
        <v>3.68</v>
      </c>
      <c r="AB71">
        <v>-15</v>
      </c>
    </row>
    <row r="72" spans="7:28">
      <c r="G72" t="s">
        <v>114</v>
      </c>
      <c r="H72" s="115">
        <v>77.38</v>
      </c>
      <c r="I72" s="88">
        <v>104.45</v>
      </c>
      <c r="J72" s="88">
        <v>19.34</v>
      </c>
      <c r="K72" s="88">
        <v>0</v>
      </c>
      <c r="L72" s="88">
        <v>0</v>
      </c>
      <c r="M72" s="116">
        <v>3.68</v>
      </c>
      <c r="N72" s="115">
        <v>0</v>
      </c>
      <c r="O72" s="88">
        <v>0</v>
      </c>
      <c r="P72" s="88">
        <v>0</v>
      </c>
      <c r="Q72" s="88">
        <v>-28</v>
      </c>
      <c r="R72" s="88">
        <v>0</v>
      </c>
      <c r="S72" s="116">
        <v>0</v>
      </c>
      <c r="U72" s="115">
        <v>-28</v>
      </c>
      <c r="V72" s="116">
        <v>204.85</v>
      </c>
      <c r="W72">
        <v>77.38</v>
      </c>
      <c r="X72">
        <v>104.45</v>
      </c>
      <c r="Y72">
        <v>0</v>
      </c>
      <c r="Z72">
        <v>-28</v>
      </c>
      <c r="AA72">
        <v>3.68</v>
      </c>
      <c r="AB72">
        <v>19.34</v>
      </c>
    </row>
    <row r="73" spans="7:28">
      <c r="G73" t="s">
        <v>115</v>
      </c>
      <c r="H73" s="115">
        <v>106.39</v>
      </c>
      <c r="I73" s="88">
        <v>134.44</v>
      </c>
      <c r="J73" s="88">
        <v>0</v>
      </c>
      <c r="K73" s="88">
        <v>1.93</v>
      </c>
      <c r="L73" s="88">
        <v>4.3499999999999996</v>
      </c>
      <c r="M73" s="116">
        <v>3.68</v>
      </c>
      <c r="N73" s="115">
        <v>0</v>
      </c>
      <c r="O73" s="88">
        <v>0</v>
      </c>
      <c r="P73" s="88">
        <v>-25</v>
      </c>
      <c r="Q73" s="88">
        <v>0</v>
      </c>
      <c r="R73" s="88">
        <v>0</v>
      </c>
      <c r="S73" s="116">
        <v>0</v>
      </c>
      <c r="U73" s="115">
        <v>-25</v>
      </c>
      <c r="V73" s="116">
        <v>250.79</v>
      </c>
      <c r="W73">
        <v>106.39</v>
      </c>
      <c r="X73">
        <v>134.44</v>
      </c>
      <c r="Y73">
        <v>4.3499999999999996</v>
      </c>
      <c r="Z73">
        <v>1.93</v>
      </c>
      <c r="AA73">
        <v>3.68</v>
      </c>
      <c r="AB73">
        <v>-25</v>
      </c>
    </row>
    <row r="74" spans="7:28">
      <c r="G74" t="s">
        <v>116</v>
      </c>
      <c r="H74" s="115">
        <v>135.4</v>
      </c>
      <c r="I74" s="88">
        <v>90.92</v>
      </c>
      <c r="J74" s="88">
        <v>29.02</v>
      </c>
      <c r="K74" s="88">
        <v>1.93</v>
      </c>
      <c r="L74" s="88">
        <v>0</v>
      </c>
      <c r="M74" s="116">
        <v>3.58</v>
      </c>
      <c r="N74" s="115">
        <v>0</v>
      </c>
      <c r="O74" s="88">
        <v>0</v>
      </c>
      <c r="P74" s="88">
        <v>0</v>
      </c>
      <c r="Q74" s="88">
        <v>0</v>
      </c>
      <c r="R74" s="88">
        <v>-1</v>
      </c>
      <c r="S74" s="116">
        <v>0</v>
      </c>
      <c r="U74" s="115">
        <v>-1</v>
      </c>
      <c r="V74" s="116">
        <v>260.85000000000002</v>
      </c>
      <c r="W74">
        <v>135.4</v>
      </c>
      <c r="X74">
        <v>90.92</v>
      </c>
      <c r="Y74">
        <v>-1</v>
      </c>
      <c r="Z74">
        <v>1.93</v>
      </c>
      <c r="AA74">
        <v>3.58</v>
      </c>
      <c r="AB74">
        <v>29.02</v>
      </c>
    </row>
    <row r="75" spans="7:28">
      <c r="G75" t="s">
        <v>117</v>
      </c>
      <c r="H75" s="115">
        <v>48.36</v>
      </c>
      <c r="I75" s="88">
        <v>96.72</v>
      </c>
      <c r="J75" s="88">
        <v>0</v>
      </c>
      <c r="K75" s="88">
        <v>6.77</v>
      </c>
      <c r="L75" s="88">
        <v>0</v>
      </c>
      <c r="M75" s="116">
        <v>3.68</v>
      </c>
      <c r="N75" s="115">
        <v>0</v>
      </c>
      <c r="O75" s="88">
        <v>0</v>
      </c>
      <c r="P75" s="88">
        <v>-55</v>
      </c>
      <c r="Q75" s="88">
        <v>0</v>
      </c>
      <c r="R75" s="88">
        <v>0</v>
      </c>
      <c r="S75" s="116">
        <v>0</v>
      </c>
      <c r="U75" s="115">
        <v>-55</v>
      </c>
      <c r="V75" s="116">
        <v>155.53</v>
      </c>
      <c r="W75">
        <v>48.36</v>
      </c>
      <c r="X75">
        <v>96.72</v>
      </c>
      <c r="Y75">
        <v>0</v>
      </c>
      <c r="Z75">
        <v>6.77</v>
      </c>
      <c r="AA75">
        <v>3.68</v>
      </c>
      <c r="AB75">
        <v>-55</v>
      </c>
    </row>
    <row r="76" spans="7:28">
      <c r="G76" t="s">
        <v>118</v>
      </c>
      <c r="H76" s="115">
        <v>58.03</v>
      </c>
      <c r="I76" s="88">
        <v>92.85</v>
      </c>
      <c r="J76" s="88">
        <v>0</v>
      </c>
      <c r="K76" s="88">
        <v>6.77</v>
      </c>
      <c r="L76" s="88">
        <v>0</v>
      </c>
      <c r="M76" s="116">
        <v>3.68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161.33000000000001</v>
      </c>
      <c r="W76">
        <v>58.03</v>
      </c>
      <c r="X76">
        <v>92.85</v>
      </c>
      <c r="Y76">
        <v>0</v>
      </c>
      <c r="Z76">
        <v>6.77</v>
      </c>
      <c r="AA76">
        <v>3.68</v>
      </c>
      <c r="AB76">
        <v>0</v>
      </c>
    </row>
    <row r="77" spans="7:28">
      <c r="G77" t="s">
        <v>119</v>
      </c>
      <c r="H77" s="115">
        <v>294.02999999999997</v>
      </c>
      <c r="I77" s="88">
        <v>96.72</v>
      </c>
      <c r="J77" s="88">
        <v>0</v>
      </c>
      <c r="K77" s="88">
        <v>1.93</v>
      </c>
      <c r="L77" s="88">
        <v>0</v>
      </c>
      <c r="M77" s="116">
        <v>3.58</v>
      </c>
      <c r="N77" s="115">
        <v>0</v>
      </c>
      <c r="O77" s="88">
        <v>0</v>
      </c>
      <c r="P77" s="88">
        <v>-40</v>
      </c>
      <c r="Q77" s="88">
        <v>0</v>
      </c>
      <c r="R77" s="88">
        <v>0</v>
      </c>
      <c r="S77" s="116">
        <v>0</v>
      </c>
      <c r="U77" s="115">
        <v>-40</v>
      </c>
      <c r="V77" s="116">
        <v>396.26</v>
      </c>
      <c r="W77">
        <v>294.02999999999997</v>
      </c>
      <c r="X77">
        <v>96.72</v>
      </c>
      <c r="Y77">
        <v>0</v>
      </c>
      <c r="Z77">
        <v>1.93</v>
      </c>
      <c r="AA77">
        <v>3.58</v>
      </c>
      <c r="AB77">
        <v>-40</v>
      </c>
    </row>
    <row r="78" spans="7:28">
      <c r="G78" t="s">
        <v>120</v>
      </c>
      <c r="H78" s="115">
        <v>318.20999999999998</v>
      </c>
      <c r="I78" s="88">
        <v>116.06</v>
      </c>
      <c r="J78" s="88">
        <v>0</v>
      </c>
      <c r="K78" s="88">
        <v>6.77</v>
      </c>
      <c r="L78" s="88">
        <v>0</v>
      </c>
      <c r="M78" s="116">
        <v>1.84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442.88</v>
      </c>
      <c r="W78">
        <v>318.20999999999998</v>
      </c>
      <c r="X78">
        <v>116.06</v>
      </c>
      <c r="Y78">
        <v>0</v>
      </c>
      <c r="Z78">
        <v>6.77</v>
      </c>
      <c r="AA78">
        <v>1.84</v>
      </c>
      <c r="AB78">
        <v>0</v>
      </c>
    </row>
    <row r="79" spans="7:28">
      <c r="G79" t="s">
        <v>121</v>
      </c>
      <c r="H79" s="115">
        <v>273.70999999999998</v>
      </c>
      <c r="I79" s="88">
        <v>108.33</v>
      </c>
      <c r="J79" s="88">
        <v>0</v>
      </c>
      <c r="K79" s="88">
        <v>6.77</v>
      </c>
      <c r="L79" s="88">
        <v>2.9</v>
      </c>
      <c r="M79" s="116">
        <v>3.68</v>
      </c>
      <c r="N79" s="115">
        <v>0</v>
      </c>
      <c r="O79" s="88">
        <v>0</v>
      </c>
      <c r="P79" s="88">
        <v>-60</v>
      </c>
      <c r="Q79" s="88">
        <v>0</v>
      </c>
      <c r="R79" s="88">
        <v>0</v>
      </c>
      <c r="S79" s="116">
        <v>0</v>
      </c>
      <c r="U79" s="115">
        <v>-60</v>
      </c>
      <c r="V79" s="116">
        <v>395.39</v>
      </c>
      <c r="W79">
        <v>273.70999999999998</v>
      </c>
      <c r="X79">
        <v>108.33</v>
      </c>
      <c r="Y79">
        <v>2.9</v>
      </c>
      <c r="Z79">
        <v>6.77</v>
      </c>
      <c r="AA79">
        <v>3.68</v>
      </c>
      <c r="AB79">
        <v>-60</v>
      </c>
    </row>
    <row r="80" spans="7:28">
      <c r="G80" t="s">
        <v>122</v>
      </c>
      <c r="H80" s="115">
        <v>225.36</v>
      </c>
      <c r="I80" s="88">
        <v>113.16</v>
      </c>
      <c r="J80" s="88">
        <v>0</v>
      </c>
      <c r="K80" s="88">
        <v>16.440000000000001</v>
      </c>
      <c r="L80" s="88">
        <v>0</v>
      </c>
      <c r="M80" s="116">
        <v>3.58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358.54</v>
      </c>
      <c r="W80">
        <v>225.36</v>
      </c>
      <c r="X80">
        <v>113.16</v>
      </c>
      <c r="Y80">
        <v>0</v>
      </c>
      <c r="Z80">
        <v>16.440000000000001</v>
      </c>
      <c r="AA80">
        <v>3.58</v>
      </c>
      <c r="AB80">
        <v>0</v>
      </c>
    </row>
    <row r="81" spans="7:28">
      <c r="G81" t="s">
        <v>123</v>
      </c>
      <c r="H81" s="115">
        <v>217.62</v>
      </c>
      <c r="I81" s="88">
        <v>62.87</v>
      </c>
      <c r="J81" s="88">
        <v>0</v>
      </c>
      <c r="K81" s="88">
        <v>6.77</v>
      </c>
      <c r="L81" s="88">
        <v>0</v>
      </c>
      <c r="M81" s="116">
        <v>3.58</v>
      </c>
      <c r="N81" s="115">
        <v>0</v>
      </c>
      <c r="O81" s="88">
        <v>0</v>
      </c>
      <c r="P81" s="88">
        <v>-80</v>
      </c>
      <c r="Q81" s="88">
        <v>0</v>
      </c>
      <c r="R81" s="88">
        <v>0</v>
      </c>
      <c r="S81" s="116">
        <v>0</v>
      </c>
      <c r="U81" s="115">
        <v>-80</v>
      </c>
      <c r="V81" s="116">
        <v>290.83999999999997</v>
      </c>
      <c r="W81">
        <v>217.62</v>
      </c>
      <c r="X81">
        <v>62.87</v>
      </c>
      <c r="Y81">
        <v>0</v>
      </c>
      <c r="Z81">
        <v>6.77</v>
      </c>
      <c r="AA81">
        <v>3.58</v>
      </c>
      <c r="AB81">
        <v>-80</v>
      </c>
    </row>
    <row r="82" spans="7:28">
      <c r="G82" t="s">
        <v>124</v>
      </c>
      <c r="H82" s="115">
        <v>237.94</v>
      </c>
      <c r="I82" s="88">
        <v>58.03</v>
      </c>
      <c r="J82" s="88">
        <v>0</v>
      </c>
      <c r="K82" s="88">
        <v>1.93</v>
      </c>
      <c r="L82" s="88">
        <v>0</v>
      </c>
      <c r="M82" s="116">
        <v>3.58</v>
      </c>
      <c r="N82" s="115">
        <v>0</v>
      </c>
      <c r="O82" s="88">
        <v>0</v>
      </c>
      <c r="P82" s="88">
        <v>-30</v>
      </c>
      <c r="Q82" s="88">
        <v>0</v>
      </c>
      <c r="R82" s="88">
        <v>0</v>
      </c>
      <c r="S82" s="116">
        <v>0</v>
      </c>
      <c r="U82" s="115">
        <v>-30</v>
      </c>
      <c r="V82" s="116">
        <v>301.48</v>
      </c>
      <c r="W82">
        <v>237.94</v>
      </c>
      <c r="X82">
        <v>58.03</v>
      </c>
      <c r="Y82">
        <v>0</v>
      </c>
      <c r="Z82">
        <v>1.93</v>
      </c>
      <c r="AA82">
        <v>3.58</v>
      </c>
      <c r="AB82">
        <v>-30</v>
      </c>
    </row>
    <row r="83" spans="7:28">
      <c r="G83" t="s">
        <v>125</v>
      </c>
      <c r="H83" s="115">
        <v>366.56</v>
      </c>
      <c r="I83" s="88">
        <v>43.52</v>
      </c>
      <c r="J83" s="88">
        <v>0</v>
      </c>
      <c r="K83" s="88">
        <v>35.79</v>
      </c>
      <c r="L83" s="88">
        <v>0</v>
      </c>
      <c r="M83" s="116">
        <v>3.68</v>
      </c>
      <c r="N83" s="115">
        <v>0</v>
      </c>
      <c r="O83" s="88">
        <v>0</v>
      </c>
      <c r="P83" s="88">
        <v>-85</v>
      </c>
      <c r="Q83" s="88">
        <v>0</v>
      </c>
      <c r="R83" s="88">
        <v>0</v>
      </c>
      <c r="S83" s="116">
        <v>0</v>
      </c>
      <c r="U83" s="115">
        <v>-85</v>
      </c>
      <c r="V83" s="116">
        <v>449.55</v>
      </c>
      <c r="W83">
        <v>366.56</v>
      </c>
      <c r="X83">
        <v>43.52</v>
      </c>
      <c r="Y83">
        <v>0</v>
      </c>
      <c r="Z83">
        <v>35.79</v>
      </c>
      <c r="AA83">
        <v>3.68</v>
      </c>
      <c r="AB83">
        <v>-85</v>
      </c>
    </row>
    <row r="84" spans="7:28">
      <c r="G84" t="s">
        <v>126</v>
      </c>
      <c r="H84" s="115">
        <v>367.52</v>
      </c>
      <c r="I84" s="88">
        <v>29.02</v>
      </c>
      <c r="J84" s="88">
        <v>0</v>
      </c>
      <c r="K84" s="88">
        <v>35.79</v>
      </c>
      <c r="L84" s="88">
        <v>0</v>
      </c>
      <c r="M84" s="116">
        <v>3.68</v>
      </c>
      <c r="N84" s="115">
        <v>0</v>
      </c>
      <c r="O84" s="88">
        <v>0</v>
      </c>
      <c r="P84" s="88">
        <v>-50</v>
      </c>
      <c r="Q84" s="88">
        <v>0</v>
      </c>
      <c r="R84" s="88">
        <v>0</v>
      </c>
      <c r="S84" s="116">
        <v>0</v>
      </c>
      <c r="U84" s="115">
        <v>-50</v>
      </c>
      <c r="V84" s="116">
        <v>436.01</v>
      </c>
      <c r="W84">
        <v>367.52</v>
      </c>
      <c r="X84">
        <v>29.02</v>
      </c>
      <c r="Y84">
        <v>0</v>
      </c>
      <c r="Z84">
        <v>35.79</v>
      </c>
      <c r="AA84">
        <v>3.68</v>
      </c>
      <c r="AB84">
        <v>-50</v>
      </c>
    </row>
    <row r="85" spans="7:28">
      <c r="G85" t="s">
        <v>127</v>
      </c>
      <c r="H85" s="115">
        <v>385.91</v>
      </c>
      <c r="I85" s="88">
        <v>67.7</v>
      </c>
      <c r="J85" s="88">
        <v>0</v>
      </c>
      <c r="K85" s="88">
        <v>40.619999999999997</v>
      </c>
      <c r="L85" s="88">
        <v>3.87</v>
      </c>
      <c r="M85" s="116">
        <v>3.68</v>
      </c>
      <c r="N85" s="115">
        <v>0</v>
      </c>
      <c r="O85" s="88">
        <v>0</v>
      </c>
      <c r="P85" s="88">
        <v>-30</v>
      </c>
      <c r="Q85" s="88">
        <v>0</v>
      </c>
      <c r="R85" s="88">
        <v>0</v>
      </c>
      <c r="S85" s="116">
        <v>0</v>
      </c>
      <c r="U85" s="115">
        <v>-30</v>
      </c>
      <c r="V85" s="116">
        <v>501.78</v>
      </c>
      <c r="W85">
        <v>385.91</v>
      </c>
      <c r="X85">
        <v>67.7</v>
      </c>
      <c r="Y85">
        <v>3.87</v>
      </c>
      <c r="Z85">
        <v>40.619999999999997</v>
      </c>
      <c r="AA85">
        <v>3.68</v>
      </c>
      <c r="AB85">
        <v>-30</v>
      </c>
    </row>
    <row r="86" spans="7:28">
      <c r="G86" t="s">
        <v>128</v>
      </c>
      <c r="H86" s="115">
        <v>393.65</v>
      </c>
      <c r="I86" s="88">
        <v>64.8</v>
      </c>
      <c r="J86" s="88">
        <v>0</v>
      </c>
      <c r="K86" s="88">
        <v>35.79</v>
      </c>
      <c r="L86" s="88">
        <v>0</v>
      </c>
      <c r="M86" s="116">
        <v>3.58</v>
      </c>
      <c r="N86" s="115">
        <v>0</v>
      </c>
      <c r="O86" s="88">
        <v>0</v>
      </c>
      <c r="P86" s="88">
        <v>-40</v>
      </c>
      <c r="Q86" s="88">
        <v>0</v>
      </c>
      <c r="R86" s="88">
        <v>0</v>
      </c>
      <c r="S86" s="116">
        <v>0</v>
      </c>
      <c r="U86" s="115">
        <v>-40</v>
      </c>
      <c r="V86" s="116">
        <v>497.82</v>
      </c>
      <c r="W86">
        <v>393.65</v>
      </c>
      <c r="X86">
        <v>64.8</v>
      </c>
      <c r="Y86">
        <v>0</v>
      </c>
      <c r="Z86">
        <v>35.79</v>
      </c>
      <c r="AA86">
        <v>3.58</v>
      </c>
      <c r="AB86">
        <v>-40</v>
      </c>
    </row>
    <row r="87" spans="7:28">
      <c r="G87" t="s">
        <v>129</v>
      </c>
      <c r="H87" s="115">
        <v>394.61</v>
      </c>
      <c r="I87" s="88">
        <v>105.42</v>
      </c>
      <c r="J87" s="88">
        <v>0</v>
      </c>
      <c r="K87" s="88">
        <v>11.61</v>
      </c>
      <c r="L87" s="88">
        <v>0</v>
      </c>
      <c r="M87" s="116">
        <v>3.68</v>
      </c>
      <c r="N87" s="115">
        <v>0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-50</v>
      </c>
      <c r="V87" s="116">
        <v>515.32000000000005</v>
      </c>
      <c r="W87">
        <v>394.61</v>
      </c>
      <c r="X87">
        <v>105.42</v>
      </c>
      <c r="Y87">
        <v>0</v>
      </c>
      <c r="Z87">
        <v>11.61</v>
      </c>
      <c r="AA87">
        <v>3.68</v>
      </c>
      <c r="AB87">
        <v>-50</v>
      </c>
    </row>
    <row r="88" spans="7:28">
      <c r="G88" t="s">
        <v>130</v>
      </c>
      <c r="H88" s="115">
        <v>413.96</v>
      </c>
      <c r="I88" s="88">
        <v>87.05</v>
      </c>
      <c r="J88" s="88">
        <v>0</v>
      </c>
      <c r="K88" s="88">
        <v>30.95</v>
      </c>
      <c r="L88" s="88">
        <v>0</v>
      </c>
      <c r="M88" s="116">
        <v>3.68</v>
      </c>
      <c r="N88" s="115">
        <v>0</v>
      </c>
      <c r="O88" s="88">
        <v>0</v>
      </c>
      <c r="P88" s="88">
        <v>-50</v>
      </c>
      <c r="Q88" s="88">
        <v>0</v>
      </c>
      <c r="R88" s="88">
        <v>0</v>
      </c>
      <c r="S88" s="116">
        <v>0</v>
      </c>
      <c r="U88" s="115">
        <v>-50</v>
      </c>
      <c r="V88" s="116">
        <v>535.64</v>
      </c>
      <c r="W88">
        <v>413.96</v>
      </c>
      <c r="X88">
        <v>87.05</v>
      </c>
      <c r="Y88">
        <v>0</v>
      </c>
      <c r="Z88">
        <v>30.95</v>
      </c>
      <c r="AA88">
        <v>3.68</v>
      </c>
      <c r="AB88">
        <v>-50</v>
      </c>
    </row>
    <row r="89" spans="7:28">
      <c r="G89" t="s">
        <v>131</v>
      </c>
      <c r="H89" s="115">
        <v>387.84</v>
      </c>
      <c r="I89" s="88">
        <v>145.08000000000001</v>
      </c>
      <c r="J89" s="88">
        <v>0</v>
      </c>
      <c r="K89" s="88">
        <v>45.46</v>
      </c>
      <c r="L89" s="88">
        <v>0</v>
      </c>
      <c r="M89" s="116">
        <v>3.58</v>
      </c>
      <c r="N89" s="115">
        <v>0</v>
      </c>
      <c r="O89" s="88">
        <v>0</v>
      </c>
      <c r="P89" s="88">
        <v>-95</v>
      </c>
      <c r="Q89" s="88">
        <v>0</v>
      </c>
      <c r="R89" s="88">
        <v>0</v>
      </c>
      <c r="S89" s="116">
        <v>0</v>
      </c>
      <c r="U89" s="115">
        <v>-95</v>
      </c>
      <c r="V89" s="116">
        <v>581.96</v>
      </c>
      <c r="W89">
        <v>387.84</v>
      </c>
      <c r="X89">
        <v>145.08000000000001</v>
      </c>
      <c r="Y89">
        <v>0</v>
      </c>
      <c r="Z89">
        <v>45.46</v>
      </c>
      <c r="AA89">
        <v>3.58</v>
      </c>
      <c r="AB89">
        <v>-95</v>
      </c>
    </row>
    <row r="90" spans="7:28">
      <c r="G90" t="s">
        <v>132</v>
      </c>
      <c r="H90" s="115">
        <v>394.61</v>
      </c>
      <c r="I90" s="88">
        <v>99.62</v>
      </c>
      <c r="J90" s="88">
        <v>0</v>
      </c>
      <c r="K90" s="88">
        <v>30.95</v>
      </c>
      <c r="L90" s="88">
        <v>0</v>
      </c>
      <c r="M90" s="116">
        <v>3.68</v>
      </c>
      <c r="N90" s="115">
        <v>0</v>
      </c>
      <c r="O90" s="88">
        <v>0</v>
      </c>
      <c r="P90" s="88">
        <v>-45</v>
      </c>
      <c r="Q90" s="88">
        <v>0</v>
      </c>
      <c r="R90" s="88">
        <v>0</v>
      </c>
      <c r="S90" s="116">
        <v>0</v>
      </c>
      <c r="U90" s="115">
        <v>-45</v>
      </c>
      <c r="V90" s="116">
        <v>528.86</v>
      </c>
      <c r="W90">
        <v>394.61</v>
      </c>
      <c r="X90">
        <v>99.62</v>
      </c>
      <c r="Y90">
        <v>0</v>
      </c>
      <c r="Z90">
        <v>30.95</v>
      </c>
      <c r="AA90">
        <v>3.68</v>
      </c>
      <c r="AB90">
        <v>-45</v>
      </c>
    </row>
    <row r="91" spans="7:28">
      <c r="G91" t="s">
        <v>133</v>
      </c>
      <c r="H91" s="115">
        <v>359.8</v>
      </c>
      <c r="I91" s="88">
        <v>91.88</v>
      </c>
      <c r="J91" s="88">
        <v>0</v>
      </c>
      <c r="K91" s="88">
        <v>30.95</v>
      </c>
      <c r="L91" s="88">
        <v>1.93</v>
      </c>
      <c r="M91" s="116">
        <v>3.68</v>
      </c>
      <c r="N91" s="115">
        <v>0</v>
      </c>
      <c r="O91" s="88">
        <v>0</v>
      </c>
      <c r="P91" s="88">
        <v>-90</v>
      </c>
      <c r="Q91" s="88">
        <v>0</v>
      </c>
      <c r="R91" s="88">
        <v>0</v>
      </c>
      <c r="S91" s="116">
        <v>0</v>
      </c>
      <c r="U91" s="115">
        <v>-90</v>
      </c>
      <c r="V91" s="116">
        <v>488.24</v>
      </c>
      <c r="W91">
        <v>359.8</v>
      </c>
      <c r="X91">
        <v>91.88</v>
      </c>
      <c r="Y91">
        <v>1.93</v>
      </c>
      <c r="Z91">
        <v>30.95</v>
      </c>
      <c r="AA91">
        <v>3.68</v>
      </c>
      <c r="AB91">
        <v>-90</v>
      </c>
    </row>
    <row r="92" spans="7:28">
      <c r="G92" t="s">
        <v>134</v>
      </c>
      <c r="H92" s="115">
        <v>374.32</v>
      </c>
      <c r="I92" s="88">
        <v>91.88</v>
      </c>
      <c r="J92" s="88">
        <v>0</v>
      </c>
      <c r="K92" s="88">
        <v>26.11</v>
      </c>
      <c r="L92" s="88">
        <v>0</v>
      </c>
      <c r="M92" s="116">
        <v>2.3199999999999998</v>
      </c>
      <c r="N92" s="115">
        <v>0</v>
      </c>
      <c r="O92" s="88">
        <v>0</v>
      </c>
      <c r="P92" s="88">
        <v>-40</v>
      </c>
      <c r="Q92" s="88">
        <v>0</v>
      </c>
      <c r="R92" s="88">
        <v>0</v>
      </c>
      <c r="S92" s="116">
        <v>0</v>
      </c>
      <c r="U92" s="115">
        <v>-40</v>
      </c>
      <c r="V92" s="116">
        <v>494.63</v>
      </c>
      <c r="W92">
        <v>374.32</v>
      </c>
      <c r="X92">
        <v>91.88</v>
      </c>
      <c r="Y92">
        <v>0</v>
      </c>
      <c r="Z92">
        <v>26.11</v>
      </c>
      <c r="AA92">
        <v>2.3199999999999998</v>
      </c>
      <c r="AB92">
        <v>-40</v>
      </c>
    </row>
    <row r="93" spans="7:28">
      <c r="G93" t="s">
        <v>135</v>
      </c>
      <c r="H93" s="115">
        <v>426.53</v>
      </c>
      <c r="I93" s="88">
        <v>101.56</v>
      </c>
      <c r="J93" s="88">
        <v>0</v>
      </c>
      <c r="K93" s="88">
        <v>16.440000000000001</v>
      </c>
      <c r="L93" s="88">
        <v>0</v>
      </c>
      <c r="M93" s="116">
        <v>3.68</v>
      </c>
      <c r="N93" s="115">
        <v>0</v>
      </c>
      <c r="O93" s="88">
        <v>0</v>
      </c>
      <c r="P93" s="88">
        <v>-70</v>
      </c>
      <c r="Q93" s="88">
        <v>0</v>
      </c>
      <c r="R93" s="88">
        <v>0</v>
      </c>
      <c r="S93" s="116">
        <v>0</v>
      </c>
      <c r="U93" s="115">
        <v>-70</v>
      </c>
      <c r="V93" s="116">
        <v>548.21</v>
      </c>
      <c r="W93">
        <v>426.53</v>
      </c>
      <c r="X93">
        <v>101.56</v>
      </c>
      <c r="Y93">
        <v>0</v>
      </c>
      <c r="Z93">
        <v>16.440000000000001</v>
      </c>
      <c r="AA93">
        <v>3.68</v>
      </c>
      <c r="AB93">
        <v>-70</v>
      </c>
    </row>
    <row r="94" spans="7:28">
      <c r="G94" t="s">
        <v>136</v>
      </c>
      <c r="H94" s="115">
        <v>416.86</v>
      </c>
      <c r="I94" s="88">
        <v>125.74</v>
      </c>
      <c r="J94" s="88">
        <v>0</v>
      </c>
      <c r="K94" s="88">
        <v>16.440000000000001</v>
      </c>
      <c r="L94" s="88">
        <v>0</v>
      </c>
      <c r="M94" s="116">
        <v>3.68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-30</v>
      </c>
      <c r="V94" s="116">
        <v>562.72</v>
      </c>
      <c r="W94">
        <v>416.86</v>
      </c>
      <c r="X94">
        <v>125.74</v>
      </c>
      <c r="Y94">
        <v>0</v>
      </c>
      <c r="Z94">
        <v>16.440000000000001</v>
      </c>
      <c r="AA94">
        <v>3.68</v>
      </c>
      <c r="AB94">
        <v>-30</v>
      </c>
    </row>
    <row r="95" spans="7:28">
      <c r="G95" t="s">
        <v>137</v>
      </c>
      <c r="H95" s="115">
        <v>428.03</v>
      </c>
      <c r="I95" s="88">
        <v>170.23</v>
      </c>
      <c r="J95" s="88">
        <v>0</v>
      </c>
      <c r="K95" s="88">
        <v>21.28</v>
      </c>
      <c r="L95" s="88">
        <v>0</v>
      </c>
      <c r="M95" s="116">
        <v>3.68</v>
      </c>
      <c r="N95" s="115">
        <v>0</v>
      </c>
      <c r="O95" s="88">
        <v>0</v>
      </c>
      <c r="P95" s="88">
        <v>0</v>
      </c>
      <c r="Q95" s="88">
        <v>0</v>
      </c>
      <c r="R95" s="88">
        <v>-2</v>
      </c>
      <c r="S95" s="116">
        <v>0</v>
      </c>
      <c r="U95" s="115">
        <v>-2</v>
      </c>
      <c r="V95" s="116">
        <v>623.22</v>
      </c>
      <c r="W95">
        <v>428.03</v>
      </c>
      <c r="X95">
        <v>170.23</v>
      </c>
      <c r="Y95">
        <v>-2</v>
      </c>
      <c r="Z95">
        <v>21.28</v>
      </c>
      <c r="AA95">
        <v>3.68</v>
      </c>
      <c r="AB95">
        <v>0</v>
      </c>
    </row>
    <row r="96" spans="7:28">
      <c r="G96" t="s">
        <v>138</v>
      </c>
      <c r="H96" s="115">
        <v>415.05</v>
      </c>
      <c r="I96" s="88">
        <v>154.75</v>
      </c>
      <c r="J96" s="88">
        <v>0</v>
      </c>
      <c r="K96" s="88">
        <v>21.28</v>
      </c>
      <c r="L96" s="88">
        <v>0</v>
      </c>
      <c r="M96" s="116">
        <v>3.48</v>
      </c>
      <c r="N96" s="115">
        <v>0</v>
      </c>
      <c r="O96" s="88">
        <v>0</v>
      </c>
      <c r="P96" s="88">
        <v>0</v>
      </c>
      <c r="Q96" s="88">
        <v>0</v>
      </c>
      <c r="R96" s="88">
        <v>-2</v>
      </c>
      <c r="S96" s="116">
        <v>0</v>
      </c>
      <c r="U96" s="115">
        <v>-2</v>
      </c>
      <c r="V96" s="116">
        <v>594.55999999999995</v>
      </c>
      <c r="W96">
        <v>415.05</v>
      </c>
      <c r="X96">
        <v>154.75</v>
      </c>
      <c r="Y96">
        <v>-2</v>
      </c>
      <c r="Z96">
        <v>21.28</v>
      </c>
      <c r="AA96">
        <v>3.48</v>
      </c>
      <c r="AB96">
        <v>0</v>
      </c>
    </row>
    <row r="97" spans="1:83">
      <c r="G97" t="s">
        <v>139</v>
      </c>
      <c r="H97" s="115">
        <v>381.34</v>
      </c>
      <c r="I97" s="88">
        <v>154.75</v>
      </c>
      <c r="J97" s="88">
        <v>29.02</v>
      </c>
      <c r="K97" s="88">
        <v>11.61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576.72</v>
      </c>
      <c r="W97">
        <v>381.34</v>
      </c>
      <c r="X97">
        <v>154.75</v>
      </c>
      <c r="Y97">
        <v>0</v>
      </c>
      <c r="Z97">
        <v>11.61</v>
      </c>
      <c r="AA97">
        <v>0</v>
      </c>
      <c r="AB97">
        <v>29.02</v>
      </c>
    </row>
    <row r="98" spans="1:83">
      <c r="G98" t="s">
        <v>140</v>
      </c>
      <c r="H98" s="115">
        <v>366.92</v>
      </c>
      <c r="I98" s="88">
        <v>154.75</v>
      </c>
      <c r="J98" s="88">
        <v>29.02</v>
      </c>
      <c r="K98" s="88">
        <v>6.77</v>
      </c>
      <c r="L98" s="88">
        <v>0</v>
      </c>
      <c r="M98" s="116">
        <v>3.68</v>
      </c>
      <c r="N98" s="115">
        <v>0</v>
      </c>
      <c r="O98" s="88">
        <v>0</v>
      </c>
      <c r="P98" s="88">
        <v>0</v>
      </c>
      <c r="Q98" s="88">
        <v>0</v>
      </c>
      <c r="R98" s="88">
        <v>-2</v>
      </c>
      <c r="S98" s="116">
        <v>0</v>
      </c>
      <c r="U98" s="115">
        <v>-2</v>
      </c>
      <c r="V98" s="116">
        <v>561.14</v>
      </c>
      <c r="W98">
        <v>366.92</v>
      </c>
      <c r="X98">
        <v>154.75</v>
      </c>
      <c r="Y98">
        <v>-2</v>
      </c>
      <c r="Z98">
        <v>6.77</v>
      </c>
      <c r="AA98">
        <v>3.68</v>
      </c>
      <c r="AB98">
        <v>29.02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3.0427499999999998</v>
      </c>
      <c r="I99" s="111">
        <f t="shared" ref="I99:BQ99" si="1">SUM(I3:I98)/4000</f>
        <v>0.87288999999999983</v>
      </c>
      <c r="J99" s="111">
        <f t="shared" si="1"/>
        <v>3.1434999999999998E-2</v>
      </c>
      <c r="K99" s="111">
        <f t="shared" si="1"/>
        <v>0.17626500000000006</v>
      </c>
      <c r="L99" s="111">
        <f t="shared" si="1"/>
        <v>1.6730000000000002E-2</v>
      </c>
      <c r="M99" s="111">
        <f t="shared" si="1"/>
        <v>4.1740000000000027E-2</v>
      </c>
      <c r="N99" s="110">
        <f t="shared" si="1"/>
        <v>-0.20302000000000001</v>
      </c>
      <c r="O99" s="111">
        <f t="shared" si="1"/>
        <v>-0.2495</v>
      </c>
      <c r="P99" s="111">
        <f t="shared" si="1"/>
        <v>-1.30975</v>
      </c>
      <c r="Q99" s="111">
        <f t="shared" si="1"/>
        <v>-0.24399999999999999</v>
      </c>
      <c r="R99" s="111">
        <f t="shared" si="1"/>
        <v>-3.3499999999999997E-3</v>
      </c>
      <c r="S99" s="112">
        <f t="shared" si="1"/>
        <v>0</v>
      </c>
      <c r="U99" s="110">
        <f t="shared" si="1"/>
        <v>-2.00962</v>
      </c>
      <c r="V99" s="112">
        <f t="shared" si="1"/>
        <v>4.1818099999999987</v>
      </c>
      <c r="W99">
        <f t="shared" si="1"/>
        <v>2.8397299999999999</v>
      </c>
      <c r="X99">
        <f t="shared" si="1"/>
        <v>0.62338999999999989</v>
      </c>
      <c r="Y99">
        <f t="shared" si="1"/>
        <v>1.338E-2</v>
      </c>
      <c r="Z99">
        <f t="shared" si="1"/>
        <v>-6.7735000000000101E-2</v>
      </c>
      <c r="AA99">
        <f t="shared" si="1"/>
        <v>4.1740000000000027E-2</v>
      </c>
      <c r="AB99">
        <f t="shared" si="1"/>
        <v>-1.2783149999999996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5" sqref="B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423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9.2965267727930545</v>
      </c>
      <c r="F3">
        <f>GT_Spot!P3</f>
        <v>0</v>
      </c>
      <c r="G3">
        <f>PPCL_NG!P3</f>
        <v>36.78</v>
      </c>
      <c r="H3">
        <f>PPCL_Spot!P3</f>
        <v>9.92</v>
      </c>
      <c r="I3">
        <f>Bawana_NG!P3</f>
        <v>98.07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807.15397551706519</v>
      </c>
      <c r="P3" s="77">
        <v>117.56449199495624</v>
      </c>
      <c r="Q3" s="77">
        <v>28.889999999999993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79.809999999999988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55.13</v>
      </c>
      <c r="Z3" s="75">
        <f>IEX!N3</f>
        <v>0</v>
      </c>
      <c r="AA3" s="117">
        <f>STOA!H3</f>
        <v>141.08000000000001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13.197931949706369</v>
      </c>
      <c r="AD3">
        <f>SUM(B3:AB3,AI3:AR3)-AC3</f>
        <v>1486.5670623351082</v>
      </c>
      <c r="AE3">
        <f>'IDT-1'!B3</f>
        <v>153.43100000000001</v>
      </c>
      <c r="AF3" s="26"/>
      <c r="AG3">
        <f>SUM(AD3:AF3)</f>
        <v>1639.9980623351082</v>
      </c>
      <c r="AI3" s="75">
        <f>PXIL!H3</f>
        <v>0</v>
      </c>
      <c r="AJ3" s="75">
        <f>PXIL!N3</f>
        <v>0</v>
      </c>
      <c r="AK3" s="75">
        <f>RTM_IEX!H3</f>
        <v>116.07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9.2965267727930545</v>
      </c>
      <c r="F4">
        <f>GT_Spot!P4</f>
        <v>0</v>
      </c>
      <c r="G4">
        <f>PPCL_NG!P4</f>
        <v>36.78</v>
      </c>
      <c r="H4">
        <f>PPCL_Spot!P4</f>
        <v>9.92</v>
      </c>
      <c r="I4">
        <f>Bawana_NG!P4</f>
        <v>98.07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801.96033010906513</v>
      </c>
      <c r="P4" s="77">
        <v>117.56449199495624</v>
      </c>
      <c r="Q4" s="77">
        <v>28.889999999999993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78.959999999999994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17.41</v>
      </c>
      <c r="Z4" s="75">
        <f>IEX!N4</f>
        <v>0</v>
      </c>
      <c r="AA4" s="117">
        <f>STOA!H4</f>
        <v>141.08000000000001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12.829795870115968</v>
      </c>
      <c r="AD4">
        <f t="shared" ref="AD4:AD67" si="1">SUM(B4:AB4,AI4:AR4)-AC4</f>
        <v>1445.1015530066986</v>
      </c>
      <c r="AE4">
        <f>'IDT-1'!B4</f>
        <v>177.11600000000001</v>
      </c>
      <c r="AF4" s="26"/>
      <c r="AG4">
        <f t="shared" ref="AG4:AG67" si="2">SUM(AD4:AF4)</f>
        <v>1622.2175530066986</v>
      </c>
      <c r="AI4" s="75">
        <f>PXIL!H4</f>
        <v>0</v>
      </c>
      <c r="AJ4" s="75">
        <f>PXIL!N4</f>
        <v>0</v>
      </c>
      <c r="AK4" s="75">
        <f>RTM_IEX!H4</f>
        <v>118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12.931198686371101</v>
      </c>
      <c r="F5">
        <f>GT_Spot!P5</f>
        <v>0</v>
      </c>
      <c r="G5">
        <f>PPCL_NG!P5</f>
        <v>36.78</v>
      </c>
      <c r="H5">
        <f>PPCL_Spot!P5</f>
        <v>9.92</v>
      </c>
      <c r="I5">
        <f>Bawana_NG!P5</f>
        <v>98.07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797.5226048263462</v>
      </c>
      <c r="P5" s="77">
        <v>117.56449199495624</v>
      </c>
      <c r="Q5" s="77">
        <v>28.889999999999993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78.5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141.08000000000001</v>
      </c>
      <c r="AB5" s="117">
        <f>-STOA!N5</f>
        <v>0</v>
      </c>
      <c r="AC5">
        <f t="shared" si="0"/>
        <v>12.750569000467527</v>
      </c>
      <c r="AD5">
        <f t="shared" si="1"/>
        <v>1436.177726507206</v>
      </c>
      <c r="AE5">
        <f>'IDT-1'!B5</f>
        <v>174</v>
      </c>
      <c r="AF5" s="26"/>
      <c r="AG5">
        <f t="shared" si="2"/>
        <v>1610.177726507206</v>
      </c>
      <c r="AI5" s="75">
        <f>PXIL!H5</f>
        <v>0</v>
      </c>
      <c r="AJ5" s="75">
        <f>PXIL!N5</f>
        <v>0</v>
      </c>
      <c r="AK5" s="75">
        <f>RTM_IEX!H5</f>
        <v>127.67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12.931198686371101</v>
      </c>
      <c r="F6">
        <f>GT_Spot!P6</f>
        <v>0</v>
      </c>
      <c r="G6">
        <f>PPCL_NG!P6</f>
        <v>36.78</v>
      </c>
      <c r="H6">
        <f>PPCL_Spot!P6</f>
        <v>9.92</v>
      </c>
      <c r="I6">
        <f>Bawana_NG!P6</f>
        <v>98.07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791.39755349001609</v>
      </c>
      <c r="P6" s="77">
        <v>117.56449199495624</v>
      </c>
      <c r="Q6" s="77">
        <v>28.889999999999993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77.819999999999993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141.08000000000001</v>
      </c>
      <c r="AB6" s="117">
        <f>-STOA!N6</f>
        <v>0</v>
      </c>
      <c r="AC6">
        <f t="shared" si="0"/>
        <v>12.690684548707821</v>
      </c>
      <c r="AD6">
        <f t="shared" si="1"/>
        <v>1429.4325596226356</v>
      </c>
      <c r="AE6">
        <f>'IDT-1'!B6</f>
        <v>154</v>
      </c>
      <c r="AF6" s="26"/>
      <c r="AG6">
        <f t="shared" si="2"/>
        <v>1583.4325596226356</v>
      </c>
      <c r="AI6" s="75">
        <f>PXIL!H6</f>
        <v>0</v>
      </c>
      <c r="AJ6" s="75">
        <f>PXIL!N6</f>
        <v>0</v>
      </c>
      <c r="AK6" s="75">
        <f>RTM_IEX!H6</f>
        <v>127.67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12.931198686371101</v>
      </c>
      <c r="F7">
        <f>GT_Spot!P7</f>
        <v>0</v>
      </c>
      <c r="G7">
        <f>PPCL_NG!P7</f>
        <v>36.78</v>
      </c>
      <c r="H7">
        <f>PPCL_Spot!P7</f>
        <v>9.1968286797655967</v>
      </c>
      <c r="I7">
        <f>Bawana_NG!P7</f>
        <v>98.07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791.42078321721601</v>
      </c>
      <c r="P7" s="77">
        <v>117.56449199495624</v>
      </c>
      <c r="Q7" s="77">
        <v>28.889999999999993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77.349999999999994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141.08000000000001</v>
      </c>
      <c r="AB7" s="117">
        <f>-STOA!N7</f>
        <v>0</v>
      </c>
      <c r="AC7">
        <f t="shared" si="0"/>
        <v>13.105957062689118</v>
      </c>
      <c r="AD7">
        <f t="shared" si="1"/>
        <v>1476.2073455156196</v>
      </c>
      <c r="AE7">
        <f>'IDT-1'!B7</f>
        <v>122</v>
      </c>
      <c r="AF7" s="26"/>
      <c r="AG7">
        <f t="shared" si="2"/>
        <v>1598.2073455156196</v>
      </c>
      <c r="AI7" s="75">
        <f>PXIL!H7</f>
        <v>0</v>
      </c>
      <c r="AJ7" s="75">
        <f>PXIL!N7</f>
        <v>0</v>
      </c>
      <c r="AK7" s="75">
        <f>RTM_IEX!H7</f>
        <v>176.03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12.931198686371101</v>
      </c>
      <c r="F8">
        <f>GT_Spot!P8</f>
        <v>0</v>
      </c>
      <c r="G8">
        <f>PPCL_NG!P8</f>
        <v>36.78</v>
      </c>
      <c r="H8">
        <f>PPCL_Spot!P8</f>
        <v>9.92</v>
      </c>
      <c r="I8">
        <f>Bawana_NG!P8</f>
        <v>98.07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785.47376663001592</v>
      </c>
      <c r="P8" s="77">
        <v>117.56449199495624</v>
      </c>
      <c r="Q8" s="77">
        <v>28.889999999999993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77.03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141.08000000000001</v>
      </c>
      <c r="AB8" s="117">
        <f>-STOA!N8</f>
        <v>0</v>
      </c>
      <c r="AC8">
        <f t="shared" si="0"/>
        <v>13.05717122433982</v>
      </c>
      <c r="AD8">
        <f t="shared" si="1"/>
        <v>1470.7122860870033</v>
      </c>
      <c r="AE8">
        <f>'IDT-1'!B8</f>
        <v>108</v>
      </c>
      <c r="AF8" s="26"/>
      <c r="AG8">
        <f t="shared" si="2"/>
        <v>1578.7122860870033</v>
      </c>
      <c r="AI8" s="75">
        <f>PXIL!H8</f>
        <v>0</v>
      </c>
      <c r="AJ8" s="75">
        <f>PXIL!N8</f>
        <v>0</v>
      </c>
      <c r="AK8" s="75">
        <f>RTM_IEX!H8</f>
        <v>176.03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11.17219932559011</v>
      </c>
      <c r="F9">
        <f>GT_Spot!P9</f>
        <v>0</v>
      </c>
      <c r="G9">
        <f>PPCL_NG!P9</f>
        <v>36.78</v>
      </c>
      <c r="H9">
        <f>PPCL_Spot!P9</f>
        <v>8.8934205463639859</v>
      </c>
      <c r="I9">
        <f>Bawana_NG!P9</f>
        <v>98.07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791.09713322361608</v>
      </c>
      <c r="P9" s="77">
        <v>117.56449199495624</v>
      </c>
      <c r="Q9" s="77">
        <v>28.889999999999993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76.849999999999994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141.08000000000001</v>
      </c>
      <c r="AB9" s="117">
        <f>-STOA!N9</f>
        <v>0</v>
      </c>
      <c r="AC9">
        <f t="shared" si="0"/>
        <v>12.748623756796633</v>
      </c>
      <c r="AD9">
        <f t="shared" si="1"/>
        <v>1435.9586213337295</v>
      </c>
      <c r="AE9">
        <f>'IDT-1'!B9</f>
        <v>83</v>
      </c>
      <c r="AF9" s="26"/>
      <c r="AG9">
        <f t="shared" si="2"/>
        <v>1518.9586213337295</v>
      </c>
      <c r="AI9" s="75">
        <f>PXIL!H9</f>
        <v>0</v>
      </c>
      <c r="AJ9" s="75">
        <f>PXIL!N9</f>
        <v>0</v>
      </c>
      <c r="AK9" s="75">
        <f>RTM_IEX!H9</f>
        <v>138.31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11.17219932559011</v>
      </c>
      <c r="F10">
        <f>GT_Spot!P10</f>
        <v>0</v>
      </c>
      <c r="G10">
        <f>PPCL_NG!P10</f>
        <v>36.78</v>
      </c>
      <c r="H10">
        <f>PPCL_Spot!P10</f>
        <v>9.92</v>
      </c>
      <c r="I10">
        <f>Bawana_NG!P10</f>
        <v>98.07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783.01835764465091</v>
      </c>
      <c r="P10" s="77">
        <v>117.56449199495624</v>
      </c>
      <c r="Q10" s="77">
        <v>28.889999999999993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76.44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141.08000000000001</v>
      </c>
      <c r="AB10" s="117">
        <f>-STOA!N10</f>
        <v>0</v>
      </c>
      <c r="AC10">
        <f t="shared" si="0"/>
        <v>12.734084430893738</v>
      </c>
      <c r="AD10">
        <f t="shared" si="1"/>
        <v>1434.3209645343036</v>
      </c>
      <c r="AE10">
        <f>'IDT-1'!B10</f>
        <v>67</v>
      </c>
      <c r="AF10" s="26"/>
      <c r="AG10">
        <f t="shared" si="2"/>
        <v>1501.3209645343036</v>
      </c>
      <c r="AI10" s="75">
        <f>PXIL!H10</f>
        <v>0</v>
      </c>
      <c r="AJ10" s="75">
        <f>PXIL!N10</f>
        <v>0</v>
      </c>
      <c r="AK10" s="75">
        <f>RTM_IEX!H10</f>
        <v>144.12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11.17219932559011</v>
      </c>
      <c r="F11">
        <f>GT_Spot!P11</f>
        <v>0</v>
      </c>
      <c r="G11">
        <f>PPCL_NG!P11</f>
        <v>36.78</v>
      </c>
      <c r="H11">
        <f>PPCL_Spot!P11</f>
        <v>10.260000000000002</v>
      </c>
      <c r="I11">
        <f>Bawana_NG!P11</f>
        <v>98.07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781.48219239985087</v>
      </c>
      <c r="P11" s="77">
        <v>117.56449199495624</v>
      </c>
      <c r="Q11" s="77">
        <v>28.889999999999993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75.97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141.08000000000001</v>
      </c>
      <c r="AB11" s="117">
        <f>-STOA!N11</f>
        <v>0</v>
      </c>
      <c r="AC11">
        <f t="shared" si="0"/>
        <v>12.506550176739497</v>
      </c>
      <c r="AD11">
        <f t="shared" si="1"/>
        <v>1408.6923335436579</v>
      </c>
      <c r="AE11">
        <f>'IDT-1'!B11</f>
        <v>36</v>
      </c>
      <c r="AF11" s="26"/>
      <c r="AG11">
        <f t="shared" si="2"/>
        <v>1444.6923335436579</v>
      </c>
      <c r="AI11" s="75">
        <f>PXIL!H11</f>
        <v>0</v>
      </c>
      <c r="AJ11" s="75">
        <f>PXIL!N11</f>
        <v>0</v>
      </c>
      <c r="AK11" s="75">
        <f>RTM_IEX!H11</f>
        <v>119.93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11.17219932559011</v>
      </c>
      <c r="F12">
        <f>GT_Spot!P12</f>
        <v>0</v>
      </c>
      <c r="G12">
        <f>PPCL_NG!P12</f>
        <v>36.78</v>
      </c>
      <c r="H12">
        <f>PPCL_Spot!P12</f>
        <v>10.260000000000002</v>
      </c>
      <c r="I12">
        <f>Bawana_NG!P12</f>
        <v>98.07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777.4724198150509</v>
      </c>
      <c r="P12" s="77">
        <v>117.56449199495624</v>
      </c>
      <c r="Q12" s="77">
        <v>28.889999999999993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75.53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141.08000000000001</v>
      </c>
      <c r="AB12" s="117">
        <f>-STOA!N12</f>
        <v>0</v>
      </c>
      <c r="AC12">
        <f t="shared" si="0"/>
        <v>12.773896177993256</v>
      </c>
      <c r="AD12">
        <f t="shared" si="1"/>
        <v>1438.805214957604</v>
      </c>
      <c r="AE12">
        <f>'IDT-1'!B12</f>
        <v>17</v>
      </c>
      <c r="AF12" s="26"/>
      <c r="AG12">
        <f t="shared" si="2"/>
        <v>1455.805214957604</v>
      </c>
      <c r="AI12" s="75">
        <f>PXIL!H12</f>
        <v>0</v>
      </c>
      <c r="AJ12" s="75">
        <f>PXIL!N12</f>
        <v>0</v>
      </c>
      <c r="AK12" s="75">
        <f>RTM_IEX!H12</f>
        <v>154.76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11.17219932559011</v>
      </c>
      <c r="F13">
        <f>GT_Spot!P13</f>
        <v>0</v>
      </c>
      <c r="G13">
        <f>PPCL_NG!P13</f>
        <v>36.78</v>
      </c>
      <c r="H13">
        <f>PPCL_Spot!P13</f>
        <v>9.75</v>
      </c>
      <c r="I13">
        <f>Bawana_NG!P13</f>
        <v>98.07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781.04981579836976</v>
      </c>
      <c r="P13" s="77">
        <v>117.56449199495624</v>
      </c>
      <c r="Q13" s="77">
        <v>28.889999999999993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141.08000000000001</v>
      </c>
      <c r="AB13" s="117">
        <f>-STOA!N13</f>
        <v>0</v>
      </c>
      <c r="AC13">
        <f t="shared" si="0"/>
        <v>13.094017262646462</v>
      </c>
      <c r="AD13">
        <f t="shared" si="1"/>
        <v>1474.8624898562696</v>
      </c>
      <c r="AE13">
        <f>'IDT-1'!B13</f>
        <v>0</v>
      </c>
      <c r="AF13" s="26"/>
      <c r="AG13">
        <f t="shared" si="2"/>
        <v>1474.8624898562696</v>
      </c>
      <c r="AI13" s="75">
        <f>PXIL!H13</f>
        <v>0</v>
      </c>
      <c r="AJ13" s="75">
        <f>PXIL!N13</f>
        <v>0</v>
      </c>
      <c r="AK13" s="75">
        <f>RTM_IEX!H13</f>
        <v>188.6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11.17219932559011</v>
      </c>
      <c r="F14">
        <f>GT_Spot!P14</f>
        <v>0</v>
      </c>
      <c r="G14">
        <f>PPCL_NG!P14</f>
        <v>36.78</v>
      </c>
      <c r="H14">
        <f>PPCL_Spot!P14</f>
        <v>10.260000000000002</v>
      </c>
      <c r="I14">
        <f>Bawana_NG!P14</f>
        <v>98.07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813.79131599918628</v>
      </c>
      <c r="P14" s="77">
        <v>117.56449199495624</v>
      </c>
      <c r="Q14" s="77">
        <v>28.889999999999993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65.72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141.08000000000001</v>
      </c>
      <c r="AB14" s="117">
        <f>-STOA!N14</f>
        <v>0</v>
      </c>
      <c r="AC14">
        <f t="shared" si="0"/>
        <v>12.65816646441365</v>
      </c>
      <c r="AD14">
        <f t="shared" si="1"/>
        <v>1425.769840855319</v>
      </c>
      <c r="AE14">
        <f>'IDT-1'!B14</f>
        <v>0</v>
      </c>
      <c r="AF14" s="26"/>
      <c r="AG14">
        <f t="shared" si="2"/>
        <v>1425.769840855319</v>
      </c>
      <c r="AI14" s="75">
        <f>PXIL!H14</f>
        <v>0</v>
      </c>
      <c r="AJ14" s="75">
        <f>PXIL!N14</f>
        <v>0</v>
      </c>
      <c r="AK14" s="75">
        <f>RTM_IEX!H14</f>
        <v>115.1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11.17219932559011</v>
      </c>
      <c r="F15">
        <f>GT_Spot!P15</f>
        <v>0</v>
      </c>
      <c r="G15">
        <f>PPCL_NG!P15</f>
        <v>36.78</v>
      </c>
      <c r="H15">
        <f>PPCL_Spot!P15</f>
        <v>8.8934205463639859</v>
      </c>
      <c r="I15">
        <f>Bawana_NG!P15</f>
        <v>98.07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808.7781364063319</v>
      </c>
      <c r="P15" s="77">
        <v>117.56449199495624</v>
      </c>
      <c r="Q15" s="77">
        <v>28.889999999999993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64.34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116.02999999999999</v>
      </c>
      <c r="AB15" s="117">
        <f>-STOA!N15</f>
        <v>0</v>
      </c>
      <c r="AC15">
        <f t="shared" si="0"/>
        <v>12.55670458480453</v>
      </c>
      <c r="AD15">
        <f t="shared" si="1"/>
        <v>1414.3415436884377</v>
      </c>
      <c r="AE15">
        <f>'IDT-1'!B15</f>
        <v>0</v>
      </c>
      <c r="AF15" s="26"/>
      <c r="AG15">
        <f t="shared" si="2"/>
        <v>1414.3415436884377</v>
      </c>
      <c r="AI15" s="75">
        <f>PXIL!H15</f>
        <v>0</v>
      </c>
      <c r="AJ15" s="75">
        <f>PXIL!N15</f>
        <v>0</v>
      </c>
      <c r="AK15" s="75">
        <f>RTM_IEX!H15</f>
        <v>136.38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11.17219932559011</v>
      </c>
      <c r="F16">
        <f>GT_Spot!P16</f>
        <v>0</v>
      </c>
      <c r="G16">
        <f>PPCL_NG!P16</f>
        <v>36.78</v>
      </c>
      <c r="H16">
        <f>PPCL_Spot!P16</f>
        <v>10.260000000000002</v>
      </c>
      <c r="I16">
        <f>Bawana_NG!P16</f>
        <v>98.07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808.22513265913187</v>
      </c>
      <c r="P16" s="77">
        <v>117.56449199495624</v>
      </c>
      <c r="Q16" s="77">
        <v>28.889999999999993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64.239999999999995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116.02999999999999</v>
      </c>
      <c r="AB16" s="117">
        <f>-STOA!N16</f>
        <v>0</v>
      </c>
      <c r="AC16">
        <f t="shared" si="0"/>
        <v>12.40977605102117</v>
      </c>
      <c r="AD16">
        <f t="shared" si="1"/>
        <v>1397.792047928657</v>
      </c>
      <c r="AE16">
        <f>'IDT-1'!B16</f>
        <v>0</v>
      </c>
      <c r="AF16" s="26"/>
      <c r="AG16">
        <f t="shared" si="2"/>
        <v>1397.792047928657</v>
      </c>
      <c r="AI16" s="75">
        <f>PXIL!H16</f>
        <v>0</v>
      </c>
      <c r="AJ16" s="75">
        <f>PXIL!N16</f>
        <v>0</v>
      </c>
      <c r="AK16" s="75">
        <f>RTM_IEX!H16</f>
        <v>118.97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11.17219932559011</v>
      </c>
      <c r="F17">
        <f>GT_Spot!P17</f>
        <v>0</v>
      </c>
      <c r="G17">
        <f>PPCL_NG!P17</f>
        <v>36.78</v>
      </c>
      <c r="H17">
        <f>PPCL_Spot!P17</f>
        <v>10.260000000000002</v>
      </c>
      <c r="I17">
        <f>Bawana_NG!P17</f>
        <v>98.07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807.59882994553197</v>
      </c>
      <c r="P17" s="77">
        <v>117.56449199495624</v>
      </c>
      <c r="Q17" s="77">
        <v>28.889999999999993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64.22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116.02999999999999</v>
      </c>
      <c r="AB17" s="117">
        <f>-STOA!N17</f>
        <v>0</v>
      </c>
      <c r="AC17">
        <f t="shared" si="0"/>
        <v>12.029560587141491</v>
      </c>
      <c r="AD17">
        <f t="shared" si="1"/>
        <v>1354.9659606789369</v>
      </c>
      <c r="AE17">
        <f>'IDT-1'!B17</f>
        <v>0</v>
      </c>
      <c r="AF17" s="26"/>
      <c r="AG17">
        <f t="shared" si="2"/>
        <v>1354.9659606789369</v>
      </c>
      <c r="AI17" s="75">
        <f>PXIL!H17</f>
        <v>0</v>
      </c>
      <c r="AJ17" s="75">
        <f>PXIL!N17</f>
        <v>0</v>
      </c>
      <c r="AK17" s="75">
        <f>RTM_IEX!H17</f>
        <v>76.41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11.17219932559011</v>
      </c>
      <c r="F18">
        <f>GT_Spot!P18</f>
        <v>0</v>
      </c>
      <c r="G18">
        <f>PPCL_NG!P18</f>
        <v>36.78</v>
      </c>
      <c r="H18">
        <f>PPCL_Spot!P18</f>
        <v>10.260000000000002</v>
      </c>
      <c r="I18">
        <f>Bawana_NG!P18</f>
        <v>98.07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807.5557431079319</v>
      </c>
      <c r="P18" s="77">
        <v>117.56449199495624</v>
      </c>
      <c r="Q18" s="77">
        <v>28.889999999999993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64.13000000000001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116.02999999999999</v>
      </c>
      <c r="AB18" s="117">
        <f>-STOA!N18</f>
        <v>0</v>
      </c>
      <c r="AC18">
        <f t="shared" si="0"/>
        <v>12.147541422970612</v>
      </c>
      <c r="AD18">
        <f t="shared" si="1"/>
        <v>1368.2548930055079</v>
      </c>
      <c r="AE18">
        <f>'IDT-1'!B18</f>
        <v>0</v>
      </c>
      <c r="AF18" s="26"/>
      <c r="AG18">
        <f t="shared" si="2"/>
        <v>1368.2548930055079</v>
      </c>
      <c r="AI18" s="75">
        <f>PXIL!H18</f>
        <v>0</v>
      </c>
      <c r="AJ18" s="75">
        <f>PXIL!N18</f>
        <v>0</v>
      </c>
      <c r="AK18" s="75">
        <f>RTM_IEX!H18</f>
        <v>89.95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11.17219932559011</v>
      </c>
      <c r="F19">
        <f>GT_Spot!P19</f>
        <v>0</v>
      </c>
      <c r="G19">
        <f>PPCL_NG!P19</f>
        <v>36.78</v>
      </c>
      <c r="H19">
        <f>PPCL_Spot!P19</f>
        <v>9.75</v>
      </c>
      <c r="I19">
        <f>Bawana_NG!P19</f>
        <v>98.07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825.4027471039318</v>
      </c>
      <c r="P19" s="77">
        <v>117.56449199495624</v>
      </c>
      <c r="Q19" s="77">
        <v>28.889999999999993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63.82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116.02999999999999</v>
      </c>
      <c r="AB19" s="117">
        <f>-STOA!N19</f>
        <v>0</v>
      </c>
      <c r="AC19">
        <f t="shared" si="0"/>
        <v>12.391011058135408</v>
      </c>
      <c r="AD19">
        <f t="shared" si="1"/>
        <v>1395.6784273663425</v>
      </c>
      <c r="AE19">
        <f>'IDT-1'!B19</f>
        <v>0</v>
      </c>
      <c r="AF19" s="26"/>
      <c r="AG19">
        <f t="shared" si="2"/>
        <v>1395.6784273663425</v>
      </c>
      <c r="AI19" s="75">
        <f>PXIL!H19</f>
        <v>0</v>
      </c>
      <c r="AJ19" s="75">
        <f>PXIL!N19</f>
        <v>0</v>
      </c>
      <c r="AK19" s="75">
        <f>RTM_IEX!H19</f>
        <v>100.59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11.17219932559011</v>
      </c>
      <c r="F20">
        <f>GT_Spot!P20</f>
        <v>0</v>
      </c>
      <c r="G20">
        <f>PPCL_NG!P20</f>
        <v>36.78</v>
      </c>
      <c r="H20">
        <f>PPCL_Spot!P20</f>
        <v>10.260000000000002</v>
      </c>
      <c r="I20">
        <f>Bawana_NG!P20</f>
        <v>98.07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825.37402254553183</v>
      </c>
      <c r="P20" s="77">
        <v>117.56449199495624</v>
      </c>
      <c r="Q20" s="77">
        <v>28.889999999999993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63.660000000000004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116.02999999999999</v>
      </c>
      <c r="AB20" s="117">
        <f>-STOA!N20</f>
        <v>0</v>
      </c>
      <c r="AC20">
        <f t="shared" si="0"/>
        <v>12.112942282021489</v>
      </c>
      <c r="AD20">
        <f t="shared" si="1"/>
        <v>1364.3577715840568</v>
      </c>
      <c r="AE20">
        <f>'IDT-1'!B20</f>
        <v>0</v>
      </c>
      <c r="AF20" s="26"/>
      <c r="AG20">
        <f t="shared" si="2"/>
        <v>1364.3577715840568</v>
      </c>
      <c r="AI20" s="75">
        <f>PXIL!H20</f>
        <v>0</v>
      </c>
      <c r="AJ20" s="75">
        <f>PXIL!N20</f>
        <v>0</v>
      </c>
      <c r="AK20" s="75">
        <f>RTM_IEX!H20</f>
        <v>68.67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11.17219932559011</v>
      </c>
      <c r="F21">
        <f>GT_Spot!P21</f>
        <v>0</v>
      </c>
      <c r="G21">
        <f>PPCL_NG!P21</f>
        <v>36.78</v>
      </c>
      <c r="H21">
        <f>PPCL_Spot!P21</f>
        <v>8.8934205463639859</v>
      </c>
      <c r="I21">
        <f>Bawana_NG!P21</f>
        <v>98.07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792.66636753591524</v>
      </c>
      <c r="P21" s="77">
        <v>117.56449199495624</v>
      </c>
      <c r="Q21" s="77">
        <v>28.889999999999993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63.4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116.02999999999999</v>
      </c>
      <c r="AB21" s="117">
        <f>-STOA!N21</f>
        <v>0</v>
      </c>
      <c r="AC21">
        <f t="shared" si="0"/>
        <v>11.870377018744865</v>
      </c>
      <c r="AD21">
        <f t="shared" si="1"/>
        <v>1337.0361023840808</v>
      </c>
      <c r="AE21">
        <f>'IDT-1'!B21</f>
        <v>0</v>
      </c>
      <c r="AF21" s="26"/>
      <c r="AG21">
        <f t="shared" si="2"/>
        <v>1337.0361023840808</v>
      </c>
      <c r="AI21" s="75">
        <f>PXIL!H21</f>
        <v>0</v>
      </c>
      <c r="AJ21" s="75">
        <f>PXIL!N21</f>
        <v>0</v>
      </c>
      <c r="AK21" s="75">
        <f>RTM_IEX!H21</f>
        <v>75.44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11.17219932559011</v>
      </c>
      <c r="F22">
        <f>GT_Spot!P22</f>
        <v>0</v>
      </c>
      <c r="G22">
        <f>PPCL_NG!P22</f>
        <v>36.78</v>
      </c>
      <c r="H22">
        <f>PPCL_Spot!P22</f>
        <v>10.95</v>
      </c>
      <c r="I22">
        <f>Bawana_NG!P22</f>
        <v>98.07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790.13995957191514</v>
      </c>
      <c r="P22" s="77">
        <v>117.56449199495624</v>
      </c>
      <c r="Q22" s="77">
        <v>28.889999999999993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63.16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116.02999999999999</v>
      </c>
      <c r="AB22" s="117">
        <f>-STOA!N22</f>
        <v>0</v>
      </c>
      <c r="AC22">
        <f t="shared" si="0"/>
        <v>12.017338527853662</v>
      </c>
      <c r="AD22">
        <f t="shared" si="1"/>
        <v>1353.5893123646078</v>
      </c>
      <c r="AE22">
        <f>'IDT-1'!B22</f>
        <v>0</v>
      </c>
      <c r="AF22" s="26"/>
      <c r="AG22">
        <f t="shared" si="2"/>
        <v>1353.5893123646078</v>
      </c>
      <c r="AI22" s="75">
        <f>PXIL!H22</f>
        <v>0</v>
      </c>
      <c r="AJ22" s="75">
        <f>PXIL!N22</f>
        <v>0</v>
      </c>
      <c r="AK22" s="75">
        <f>RTM_IEX!H22</f>
        <v>92.85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11.17219932559011</v>
      </c>
      <c r="F23">
        <f>GT_Spot!P23</f>
        <v>0</v>
      </c>
      <c r="G23">
        <f>PPCL_NG!P23</f>
        <v>36.78</v>
      </c>
      <c r="H23">
        <f>PPCL_Spot!P23</f>
        <v>10.260000000000002</v>
      </c>
      <c r="I23">
        <f>Bawana_NG!P23</f>
        <v>98.07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802.51651631271523</v>
      </c>
      <c r="P23" s="77">
        <v>117.56449199495624</v>
      </c>
      <c r="Q23" s="77">
        <v>28.889999999999993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63.019999999999996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116.02999999999999</v>
      </c>
      <c r="AB23" s="117">
        <f>-STOA!N23</f>
        <v>0</v>
      </c>
      <c r="AC23">
        <f t="shared" si="0"/>
        <v>11.625268227172702</v>
      </c>
      <c r="AD23">
        <f t="shared" si="1"/>
        <v>1309.4279394060889</v>
      </c>
      <c r="AE23">
        <f>'IDT-1'!B23</f>
        <v>0</v>
      </c>
      <c r="AF23" s="26"/>
      <c r="AG23">
        <f t="shared" si="2"/>
        <v>1309.4279394060889</v>
      </c>
      <c r="AI23" s="75">
        <f>PXIL!H23</f>
        <v>0</v>
      </c>
      <c r="AJ23" s="75">
        <f>PXIL!N23</f>
        <v>0</v>
      </c>
      <c r="AK23" s="75">
        <f>RTM_IEX!H23</f>
        <v>36.75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11.17219932559011</v>
      </c>
      <c r="F24">
        <f>GT_Spot!P24</f>
        <v>0</v>
      </c>
      <c r="G24">
        <f>PPCL_NG!P24</f>
        <v>36.78</v>
      </c>
      <c r="H24">
        <f>PPCL_Spot!P24</f>
        <v>10.260000000000002</v>
      </c>
      <c r="I24">
        <f>Bawana_NG!P24</f>
        <v>98.07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807.39531593031518</v>
      </c>
      <c r="P24" s="77">
        <v>117.56449199495624</v>
      </c>
      <c r="Q24" s="77">
        <v>28.889999999999993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62.830000000000005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116.02999999999999</v>
      </c>
      <c r="AB24" s="117">
        <f>-STOA!N24</f>
        <v>0</v>
      </c>
      <c r="AC24">
        <f t="shared" si="0"/>
        <v>11.94742566380758</v>
      </c>
      <c r="AD24">
        <f t="shared" si="1"/>
        <v>1345.714581587054</v>
      </c>
      <c r="AE24">
        <f>'IDT-1'!B24</f>
        <v>0</v>
      </c>
      <c r="AF24" s="26"/>
      <c r="AG24">
        <f t="shared" si="2"/>
        <v>1345.714581587054</v>
      </c>
      <c r="AI24" s="75">
        <f>PXIL!H24</f>
        <v>0</v>
      </c>
      <c r="AJ24" s="75">
        <f>PXIL!N24</f>
        <v>0</v>
      </c>
      <c r="AK24" s="75">
        <f>RTM_IEX!H24</f>
        <v>68.67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11.17219932559011</v>
      </c>
      <c r="F25">
        <f>GT_Spot!P25</f>
        <v>0</v>
      </c>
      <c r="G25">
        <f>PPCL_NG!P25</f>
        <v>36.78</v>
      </c>
      <c r="H25">
        <f>PPCL_Spot!P25</f>
        <v>10.260000000000002</v>
      </c>
      <c r="I25">
        <f>Bawana_NG!P25</f>
        <v>98.07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833.54960706993859</v>
      </c>
      <c r="P25" s="77">
        <v>117.56449199495624</v>
      </c>
      <c r="Q25" s="77">
        <v>28.889999999999993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61.74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116.02999999999999</v>
      </c>
      <c r="AB25" s="117">
        <f>-STOA!N25</f>
        <v>0</v>
      </c>
      <c r="AC25">
        <f t="shared" si="0"/>
        <v>12.338271425836268</v>
      </c>
      <c r="AD25">
        <f t="shared" si="1"/>
        <v>1389.7380269646487</v>
      </c>
      <c r="AE25">
        <f>'IDT-1'!B25</f>
        <v>0</v>
      </c>
      <c r="AF25" s="26"/>
      <c r="AG25">
        <f t="shared" si="2"/>
        <v>1389.7380269646487</v>
      </c>
      <c r="AI25" s="75">
        <f>PXIL!H25</f>
        <v>0</v>
      </c>
      <c r="AJ25" s="75">
        <f>PXIL!N25</f>
        <v>0</v>
      </c>
      <c r="AK25" s="75">
        <f>RTM_IEX!H25</f>
        <v>88.02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11.17219932559011</v>
      </c>
      <c r="F26">
        <f>GT_Spot!P26</f>
        <v>0</v>
      </c>
      <c r="G26">
        <f>PPCL_NG!P26</f>
        <v>36.78</v>
      </c>
      <c r="H26">
        <f>PPCL_Spot!P26</f>
        <v>10.260000000000002</v>
      </c>
      <c r="I26">
        <f>Bawana_NG!P26</f>
        <v>98.07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847.24021041944343</v>
      </c>
      <c r="P26" s="77">
        <v>117.56449199495624</v>
      </c>
      <c r="Q26" s="77">
        <v>28.889999999999993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60.34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116.02999999999999</v>
      </c>
      <c r="AB26" s="117">
        <f>-STOA!N26</f>
        <v>0</v>
      </c>
      <c r="AC26">
        <f t="shared" si="0"/>
        <v>12.327188735311911</v>
      </c>
      <c r="AD26">
        <f t="shared" si="1"/>
        <v>1388.4897130046779</v>
      </c>
      <c r="AE26">
        <f>'IDT-1'!B26</f>
        <v>0</v>
      </c>
      <c r="AF26" s="26"/>
      <c r="AG26">
        <f t="shared" si="2"/>
        <v>1388.4897130046779</v>
      </c>
      <c r="AI26" s="75">
        <f>PXIL!H26</f>
        <v>0</v>
      </c>
      <c r="AJ26" s="75">
        <f>PXIL!N26</f>
        <v>0</v>
      </c>
      <c r="AK26" s="75">
        <f>RTM_IEX!H26</f>
        <v>74.47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11.17219932559011</v>
      </c>
      <c r="F27">
        <f>GT_Spot!P27</f>
        <v>0</v>
      </c>
      <c r="G27">
        <f>PPCL_NG!P27</f>
        <v>36.78</v>
      </c>
      <c r="H27">
        <f>PPCL_Spot!P27</f>
        <v>8.8934205463639859</v>
      </c>
      <c r="I27">
        <f>Bawana_NG!P27</f>
        <v>98.07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852.5888966824084</v>
      </c>
      <c r="P27" s="77">
        <v>117.56449199495624</v>
      </c>
      <c r="Q27" s="77">
        <v>28.889999999999993</v>
      </c>
      <c r="R27" s="80">
        <v>1.1000000000000001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52.849999999999994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113.02999999999999</v>
      </c>
      <c r="AB27" s="117">
        <f>-STOA!N27</f>
        <v>0</v>
      </c>
      <c r="AC27">
        <f t="shared" si="0"/>
        <v>12.134927275234004</v>
      </c>
      <c r="AD27">
        <f t="shared" si="1"/>
        <v>1366.8340812740844</v>
      </c>
      <c r="AE27">
        <f>'IDT-1'!B27</f>
        <v>0</v>
      </c>
      <c r="AF27" s="26"/>
      <c r="AG27">
        <f t="shared" si="2"/>
        <v>1366.8340812740844</v>
      </c>
      <c r="AI27" s="75">
        <f>PXIL!H27</f>
        <v>0</v>
      </c>
      <c r="AJ27" s="75">
        <f>PXIL!N27</f>
        <v>0</v>
      </c>
      <c r="AK27" s="75">
        <f>RTM_IEX!H27</f>
        <v>58.03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11.17219932559011</v>
      </c>
      <c r="F28">
        <f>GT_Spot!P28</f>
        <v>0</v>
      </c>
      <c r="G28">
        <f>PPCL_NG!P28</f>
        <v>36.78</v>
      </c>
      <c r="H28">
        <f>PPCL_Spot!P28</f>
        <v>10.260000000000002</v>
      </c>
      <c r="I28">
        <f>Bawana_NG!P28</f>
        <v>98.07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876.02326622857356</v>
      </c>
      <c r="P28" s="77">
        <v>117.56449199495624</v>
      </c>
      <c r="Q28" s="77">
        <v>28.889999999999993</v>
      </c>
      <c r="R28" s="80">
        <v>4.9399999999999995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50.81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113.02999999999999</v>
      </c>
      <c r="AB28" s="117">
        <f>-STOA!N28</f>
        <v>0</v>
      </c>
      <c r="AC28">
        <f t="shared" si="0"/>
        <v>12.454111626432256</v>
      </c>
      <c r="AD28">
        <f t="shared" si="1"/>
        <v>1402.7858459226877</v>
      </c>
      <c r="AE28">
        <f>'IDT-1'!B28</f>
        <v>0</v>
      </c>
      <c r="AF28" s="26"/>
      <c r="AG28">
        <f t="shared" si="2"/>
        <v>1402.7858459226877</v>
      </c>
      <c r="AI28" s="75">
        <f>PXIL!H28</f>
        <v>0</v>
      </c>
      <c r="AJ28" s="75">
        <f>PXIL!N28</f>
        <v>0</v>
      </c>
      <c r="AK28" s="75">
        <f>RTM_IEX!H28</f>
        <v>67.7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12.931198686371101</v>
      </c>
      <c r="F29">
        <f>GT_Spot!P29</f>
        <v>0</v>
      </c>
      <c r="G29">
        <f>PPCL_NG!P29</f>
        <v>36.78</v>
      </c>
      <c r="H29">
        <f>PPCL_Spot!P29</f>
        <v>10.95</v>
      </c>
      <c r="I29">
        <f>Bawana_NG!P29</f>
        <v>98.07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881.23023272923228</v>
      </c>
      <c r="P29" s="77">
        <v>117.56449199495624</v>
      </c>
      <c r="Q29" s="77">
        <v>28.889999999999993</v>
      </c>
      <c r="R29" s="80">
        <v>13.995426331264294</v>
      </c>
      <c r="S29" s="80">
        <v>0</v>
      </c>
      <c r="T29" s="78">
        <f>SUMPRODUCT(LTA!F29:AJ29,LTA!F$101:AJ$101,LTA!F$103:AJ$103)</f>
        <v>1.54</v>
      </c>
      <c r="U29" s="78">
        <f>SUMPRODUCT(LTA!F29:AJ29,LTA!F$102:AJ$102,LTA!F$103:AJ$103)</f>
        <v>49.550000000000004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113.02999999999999</v>
      </c>
      <c r="AB29" s="117">
        <f>-STOA!N29</f>
        <v>0</v>
      </c>
      <c r="AC29">
        <f t="shared" si="0"/>
        <v>12.765379877728051</v>
      </c>
      <c r="AD29">
        <f t="shared" si="1"/>
        <v>1437.8459698640957</v>
      </c>
      <c r="AE29">
        <f>'IDT-1'!B29</f>
        <v>0</v>
      </c>
      <c r="AF29" s="26"/>
      <c r="AG29">
        <f t="shared" si="2"/>
        <v>1437.8459698640957</v>
      </c>
      <c r="AI29" s="75">
        <f>PXIL!H29</f>
        <v>0</v>
      </c>
      <c r="AJ29" s="75">
        <f>PXIL!N29</f>
        <v>0</v>
      </c>
      <c r="AK29" s="75">
        <f>RTM_IEX!H29</f>
        <v>86.08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12.931198686371101</v>
      </c>
      <c r="F30">
        <f>GT_Spot!P30</f>
        <v>0</v>
      </c>
      <c r="G30">
        <f>PPCL_NG!P30</f>
        <v>36.78</v>
      </c>
      <c r="H30">
        <f>PPCL_Spot!P30</f>
        <v>10.95</v>
      </c>
      <c r="I30">
        <f>Bawana_NG!P30</f>
        <v>98.07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881.20138299883229</v>
      </c>
      <c r="P30" s="77">
        <v>117.56449199495624</v>
      </c>
      <c r="Q30" s="77">
        <v>28.889999999999993</v>
      </c>
      <c r="R30" s="80">
        <v>26.165353338068183</v>
      </c>
      <c r="S30" s="80">
        <v>0</v>
      </c>
      <c r="T30" s="78">
        <f>SUMPRODUCT(LTA!F30:AJ30,LTA!F$101:AJ$101,LTA!F$103:AJ$103)</f>
        <v>5.7600000000000007</v>
      </c>
      <c r="U30" s="78">
        <f>SUMPRODUCT(LTA!F30:AJ30,LTA!F$102:AJ$102,LTA!F$103:AJ$103)</f>
        <v>48.25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113.07999999999998</v>
      </c>
      <c r="AB30" s="117">
        <f>-STOA!N30</f>
        <v>0</v>
      </c>
      <c r="AC30">
        <f t="shared" si="0"/>
        <v>12.770669357760404</v>
      </c>
      <c r="AD30">
        <f t="shared" si="1"/>
        <v>1438.4417576604671</v>
      </c>
      <c r="AE30">
        <f>'IDT-1'!B30</f>
        <v>0</v>
      </c>
      <c r="AF30" s="26"/>
      <c r="AG30">
        <f t="shared" si="2"/>
        <v>1438.4417576604671</v>
      </c>
      <c r="AI30" s="75">
        <f>PXIL!H30</f>
        <v>0</v>
      </c>
      <c r="AJ30" s="75">
        <f>PXIL!N30</f>
        <v>0</v>
      </c>
      <c r="AK30" s="75">
        <f>RTM_IEX!H30</f>
        <v>71.569999999999993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12.931198686371101</v>
      </c>
      <c r="F31">
        <f>GT_Spot!P31</f>
        <v>0</v>
      </c>
      <c r="G31">
        <f>PPCL_NG!P31</f>
        <v>36.78</v>
      </c>
      <c r="H31">
        <f>PPCL_Spot!P31</f>
        <v>10.95</v>
      </c>
      <c r="I31">
        <f>Bawana_NG!P31</f>
        <v>98.07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870.2270985322034</v>
      </c>
      <c r="P31" s="77">
        <v>117.56449199495624</v>
      </c>
      <c r="Q31" s="77">
        <v>28.889999999999993</v>
      </c>
      <c r="R31" s="80">
        <v>35.345274695896272</v>
      </c>
      <c r="S31" s="80">
        <v>0</v>
      </c>
      <c r="T31" s="78">
        <f>SUMPRODUCT(LTA!F31:AJ31,LTA!F$101:AJ$101,LTA!F$103:AJ$103)</f>
        <v>13.61</v>
      </c>
      <c r="U31" s="78">
        <f>SUMPRODUCT(LTA!F31:AJ31,LTA!F$102:AJ$102,LTA!F$103:AJ$103)</f>
        <v>71.89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114.42999999999999</v>
      </c>
      <c r="AB31" s="117">
        <f>-STOA!N31</f>
        <v>0</v>
      </c>
      <c r="AC31">
        <f t="shared" si="0"/>
        <v>12.907734962402957</v>
      </c>
      <c r="AD31">
        <f t="shared" si="1"/>
        <v>1453.8803289470241</v>
      </c>
      <c r="AE31">
        <f>'IDT-1'!B31</f>
        <v>0</v>
      </c>
      <c r="AF31" s="26"/>
      <c r="AG31">
        <f t="shared" si="2"/>
        <v>1453.8803289470241</v>
      </c>
      <c r="AI31" s="75">
        <f>PXIL!H31</f>
        <v>0</v>
      </c>
      <c r="AJ31" s="75">
        <f>PXIL!N31</f>
        <v>0</v>
      </c>
      <c r="AK31" s="75">
        <f>RTM_IEX!H31</f>
        <v>56.1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12.931198686371101</v>
      </c>
      <c r="F32">
        <f>GT_Spot!P32</f>
        <v>0</v>
      </c>
      <c r="G32">
        <f>PPCL_NG!P32</f>
        <v>36.78</v>
      </c>
      <c r="H32">
        <f>PPCL_Spot!P32</f>
        <v>10.95</v>
      </c>
      <c r="I32">
        <f>Bawana_NG!P32</f>
        <v>98.07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862.24150282511016</v>
      </c>
      <c r="P32" s="77">
        <v>117.56449199495624</v>
      </c>
      <c r="Q32" s="77">
        <v>28.889999999999993</v>
      </c>
      <c r="R32" s="80">
        <v>38.5</v>
      </c>
      <c r="S32" s="80">
        <v>0</v>
      </c>
      <c r="T32" s="78">
        <f>SUMPRODUCT(LTA!F32:AJ32,LTA!F$101:AJ$101,LTA!F$103:AJ$103)</f>
        <v>26.78</v>
      </c>
      <c r="U32" s="78">
        <f>SUMPRODUCT(LTA!F32:AJ32,LTA!F$102:AJ$102,LTA!F$103:AJ$103)</f>
        <v>70.289999999999992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115.82999999999998</v>
      </c>
      <c r="AB32" s="117">
        <f>-STOA!N32</f>
        <v>0</v>
      </c>
      <c r="AC32">
        <f t="shared" si="0"/>
        <v>12.570775302856649</v>
      </c>
      <c r="AD32">
        <f t="shared" si="1"/>
        <v>1415.9264182035809</v>
      </c>
      <c r="AE32">
        <f>'IDT-1'!B32</f>
        <v>0</v>
      </c>
      <c r="AF32" s="26"/>
      <c r="AG32">
        <f t="shared" si="2"/>
        <v>1415.9264182035809</v>
      </c>
      <c r="AI32" s="75">
        <f>PXIL!H32</f>
        <v>0</v>
      </c>
      <c r="AJ32" s="75">
        <f>PXIL!N32</f>
        <v>0</v>
      </c>
      <c r="AK32" s="75">
        <f>RTM_IEX!H32</f>
        <v>9.67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12.931198686371101</v>
      </c>
      <c r="F33">
        <f>GT_Spot!P33</f>
        <v>0</v>
      </c>
      <c r="G33">
        <f>PPCL_NG!P33</f>
        <v>36.78</v>
      </c>
      <c r="H33">
        <f>PPCL_Spot!P33</f>
        <v>10.95</v>
      </c>
      <c r="I33">
        <f>Bawana_NG!P33</f>
        <v>98.07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857.4913512996053</v>
      </c>
      <c r="P33" s="77">
        <v>117.56449199495624</v>
      </c>
      <c r="Q33" s="77">
        <v>28.889999999999993</v>
      </c>
      <c r="R33" s="80">
        <v>38.499999999999993</v>
      </c>
      <c r="S33" s="80">
        <v>0</v>
      </c>
      <c r="T33" s="78">
        <f>SUMPRODUCT(LTA!F33:AJ33,LTA!F$101:AJ$101,LTA!F$103:AJ$103)</f>
        <v>43.42</v>
      </c>
      <c r="U33" s="78">
        <f>SUMPRODUCT(LTA!F33:AJ33,LTA!F$102:AJ$102,LTA!F$103:AJ$103)</f>
        <v>68.540000000000006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117.92999999999999</v>
      </c>
      <c r="AB33" s="117">
        <f>-STOA!N33</f>
        <v>0</v>
      </c>
      <c r="AC33">
        <f t="shared" si="0"/>
        <v>12.691049372176359</v>
      </c>
      <c r="AD33">
        <f t="shared" si="1"/>
        <v>1407.3759926087564</v>
      </c>
      <c r="AE33">
        <f>'IDT-1'!B33</f>
        <v>0</v>
      </c>
      <c r="AF33" s="26"/>
      <c r="AG33">
        <f t="shared" si="2"/>
        <v>1407.3759926087564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12.931198686371101</v>
      </c>
      <c r="F34">
        <f>GT_Spot!P34</f>
        <v>0</v>
      </c>
      <c r="G34">
        <f>PPCL_NG!P34</f>
        <v>36.78</v>
      </c>
      <c r="H34">
        <f>PPCL_Spot!P34</f>
        <v>10.95</v>
      </c>
      <c r="I34">
        <f>Bawana_NG!P34</f>
        <v>98.07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833.80077249607507</v>
      </c>
      <c r="P34" s="77">
        <v>117.56449199495624</v>
      </c>
      <c r="Q34" s="77">
        <v>28.889999999999993</v>
      </c>
      <c r="R34" s="80">
        <v>38.499999999999993</v>
      </c>
      <c r="S34" s="80">
        <v>0</v>
      </c>
      <c r="T34" s="78">
        <f>SUMPRODUCT(LTA!F34:AJ34,LTA!F$101:AJ$101,LTA!F$103:AJ$103)</f>
        <v>65.48</v>
      </c>
      <c r="U34" s="78">
        <f>SUMPRODUCT(LTA!F34:AJ34,LTA!F$102:AJ$102,LTA!F$103:AJ$103)</f>
        <v>66.819999999999993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119.32999999999998</v>
      </c>
      <c r="AB34" s="117">
        <f>-STOA!N34</f>
        <v>0</v>
      </c>
      <c r="AC34">
        <f t="shared" si="0"/>
        <v>12.83160087596114</v>
      </c>
      <c r="AD34">
        <f t="shared" si="1"/>
        <v>1445.3048623014411</v>
      </c>
      <c r="AE34">
        <f>'IDT-1'!B34</f>
        <v>0</v>
      </c>
      <c r="AF34" s="26"/>
      <c r="AG34">
        <f t="shared" si="2"/>
        <v>1445.3048623014411</v>
      </c>
      <c r="AI34" s="75">
        <f>PXIL!H34</f>
        <v>0</v>
      </c>
      <c r="AJ34" s="75">
        <f>PXIL!N34</f>
        <v>0</v>
      </c>
      <c r="AK34" s="75">
        <f>RTM_IEX!H34</f>
        <v>29.02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12.931198686371101</v>
      </c>
      <c r="F35">
        <f>GT_Spot!P35</f>
        <v>0</v>
      </c>
      <c r="G35">
        <f>PPCL_NG!P35</f>
        <v>36.78</v>
      </c>
      <c r="H35">
        <f>PPCL_Spot!P35</f>
        <v>10.95</v>
      </c>
      <c r="I35">
        <f>Bawana_NG!P35</f>
        <v>98.07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827.29774972392431</v>
      </c>
      <c r="P35" s="77">
        <v>117.56449199495624</v>
      </c>
      <c r="Q35" s="77">
        <v>28.889999999999993</v>
      </c>
      <c r="R35" s="80">
        <v>38.999999999999993</v>
      </c>
      <c r="S35" s="80">
        <v>0</v>
      </c>
      <c r="T35" s="78">
        <f>SUMPRODUCT(LTA!F35:AJ35,LTA!F$101:AJ$101,LTA!F$103:AJ$103)</f>
        <v>91.039999999999992</v>
      </c>
      <c r="U35" s="78">
        <f>SUMPRODUCT(LTA!F35:AJ35,LTA!F$102:AJ$102,LTA!F$103:AJ$103)</f>
        <v>64.78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122.12999999999998</v>
      </c>
      <c r="AB35" s="117">
        <f>-STOA!N35</f>
        <v>0</v>
      </c>
      <c r="AC35">
        <f t="shared" si="0"/>
        <v>13.33209256450891</v>
      </c>
      <c r="AD35">
        <f t="shared" si="1"/>
        <v>1371.1013478407426</v>
      </c>
      <c r="AE35">
        <f>'IDT-1'!B35</f>
        <v>0</v>
      </c>
      <c r="AF35" s="26"/>
      <c r="AG35">
        <f t="shared" si="2"/>
        <v>1371.1013478407426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13.988838692532553</v>
      </c>
      <c r="F36">
        <f>GT_Spot!P36</f>
        <v>0</v>
      </c>
      <c r="G36">
        <f>PPCL_NG!P36</f>
        <v>36.78</v>
      </c>
      <c r="H36">
        <f>PPCL_Spot!P36</f>
        <v>10.95</v>
      </c>
      <c r="I36">
        <f>Bawana_NG!P36</f>
        <v>98.07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821.36234778072424</v>
      </c>
      <c r="P36" s="77">
        <v>117.56449199495624</v>
      </c>
      <c r="Q36" s="77">
        <v>28.889999999999993</v>
      </c>
      <c r="R36" s="80">
        <v>38.999999999999993</v>
      </c>
      <c r="S36" s="80">
        <v>0</v>
      </c>
      <c r="T36" s="78">
        <f>SUMPRODUCT(LTA!F36:AJ36,LTA!F$101:AJ$101,LTA!F$103:AJ$103)</f>
        <v>118.83</v>
      </c>
      <c r="U36" s="78">
        <f>SUMPRODUCT(LTA!F36:AJ36,LTA!F$102:AJ$102,LTA!F$103:AJ$103)</f>
        <v>63.31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124.22999999999999</v>
      </c>
      <c r="AB36" s="117">
        <f>-STOA!N36</f>
        <v>0</v>
      </c>
      <c r="AC36">
        <f t="shared" si="0"/>
        <v>13.335067326452478</v>
      </c>
      <c r="AD36">
        <f t="shared" si="1"/>
        <v>1417.6406111417605</v>
      </c>
      <c r="AE36">
        <f>'IDT-1'!B36</f>
        <v>0</v>
      </c>
      <c r="AF36" s="26"/>
      <c r="AG36">
        <f t="shared" si="2"/>
        <v>1417.6406111417605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13.932232285562067</v>
      </c>
      <c r="F37">
        <f>GT_Spot!P37</f>
        <v>0</v>
      </c>
      <c r="G37">
        <f>PPCL_NG!P37</f>
        <v>36.78</v>
      </c>
      <c r="H37">
        <f>PPCL_Spot!P37</f>
        <v>10.95</v>
      </c>
      <c r="I37">
        <f>Bawana_NG!P37</f>
        <v>98.07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845.77010606867748</v>
      </c>
      <c r="P37" s="77">
        <v>117.56449199495624</v>
      </c>
      <c r="Q37" s="77">
        <v>28.889999999999993</v>
      </c>
      <c r="R37" s="80">
        <v>38.999999999999993</v>
      </c>
      <c r="S37" s="80">
        <v>0</v>
      </c>
      <c r="T37" s="78">
        <f>SUMPRODUCT(LTA!F37:AJ37,LTA!F$101:AJ$101,LTA!F$103:AJ$103)</f>
        <v>147.06</v>
      </c>
      <c r="U37" s="78">
        <f>SUMPRODUCT(LTA!F37:AJ37,LTA!F$102:AJ$102,LTA!F$103:AJ$103)</f>
        <v>61.07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127.02999999999999</v>
      </c>
      <c r="AB37" s="117">
        <f>-STOA!N37</f>
        <v>0</v>
      </c>
      <c r="AC37">
        <f t="shared" si="0"/>
        <v>14.06017516114879</v>
      </c>
      <c r="AD37">
        <f t="shared" si="1"/>
        <v>1441.0566551880468</v>
      </c>
      <c r="AE37">
        <f>'IDT-1'!B37</f>
        <v>0</v>
      </c>
      <c r="AF37" s="26"/>
      <c r="AG37">
        <f t="shared" si="2"/>
        <v>1441.0566551880468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13.932232285562067</v>
      </c>
      <c r="F38">
        <f>GT_Spot!P38</f>
        <v>0</v>
      </c>
      <c r="G38">
        <f>PPCL_NG!P38</f>
        <v>36.78</v>
      </c>
      <c r="H38">
        <f>PPCL_Spot!P38</f>
        <v>10.95</v>
      </c>
      <c r="I38">
        <f>Bawana_NG!P38</f>
        <v>98.07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838.23086258586056</v>
      </c>
      <c r="P38" s="77">
        <v>117.56449199495624</v>
      </c>
      <c r="Q38" s="77">
        <v>28.889999999999993</v>
      </c>
      <c r="R38" s="80">
        <v>38.999999999999993</v>
      </c>
      <c r="S38" s="80">
        <v>0</v>
      </c>
      <c r="T38" s="78">
        <f>SUMPRODUCT(LTA!F38:AJ38,LTA!F$101:AJ$101,LTA!F$103:AJ$103)</f>
        <v>175.05</v>
      </c>
      <c r="U38" s="78">
        <f>SUMPRODUCT(LTA!F38:AJ38,LTA!F$102:AJ$102,LTA!F$103:AJ$103)</f>
        <v>57.67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130.52999999999997</v>
      </c>
      <c r="AB38" s="117">
        <f>-STOA!N38</f>
        <v>0</v>
      </c>
      <c r="AC38">
        <f t="shared" si="0"/>
        <v>14.294290583633176</v>
      </c>
      <c r="AD38">
        <f t="shared" si="1"/>
        <v>1455.3732962827457</v>
      </c>
      <c r="AE38">
        <f>'IDT-1'!B38</f>
        <v>0</v>
      </c>
      <c r="AF38" s="26"/>
      <c r="AG38">
        <f t="shared" si="2"/>
        <v>1455.3732962827457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13.821070857751732</v>
      </c>
      <c r="F39">
        <f>GT_Spot!P39</f>
        <v>0</v>
      </c>
      <c r="G39">
        <f>PPCL_NG!P39</f>
        <v>36.78</v>
      </c>
      <c r="H39">
        <f>PPCL_Spot!P39</f>
        <v>10.260000000000002</v>
      </c>
      <c r="I39">
        <f>Bawana_NG!P39</f>
        <v>98.07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833.90460511626065</v>
      </c>
      <c r="P39" s="77">
        <v>117.56449199495624</v>
      </c>
      <c r="Q39" s="77">
        <v>28.889999999999993</v>
      </c>
      <c r="R39" s="80">
        <v>38.999999999999993</v>
      </c>
      <c r="S39" s="80">
        <v>0</v>
      </c>
      <c r="T39" s="78">
        <f>SUMPRODUCT(LTA!F39:AJ39,LTA!F$101:AJ$101,LTA!F$103:AJ$103)</f>
        <v>201.92</v>
      </c>
      <c r="U39" s="78">
        <f>SUMPRODUCT(LTA!F39:AJ39,LTA!F$102:AJ$102,LTA!F$103:AJ$103)</f>
        <v>42.81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132.63</v>
      </c>
      <c r="AB39" s="117">
        <f>-STOA!N39</f>
        <v>0</v>
      </c>
      <c r="AC39">
        <f t="shared" si="0"/>
        <v>14.737340525745973</v>
      </c>
      <c r="AD39">
        <f t="shared" si="1"/>
        <v>1422.9128274432226</v>
      </c>
      <c r="AE39">
        <f>'IDT-1'!B39</f>
        <v>0</v>
      </c>
      <c r="AF39" s="26"/>
      <c r="AG39">
        <f t="shared" si="2"/>
        <v>1422.9128274432226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13.821070857751732</v>
      </c>
      <c r="F40">
        <f>GT_Spot!P40</f>
        <v>0</v>
      </c>
      <c r="G40">
        <f>PPCL_NG!P40</f>
        <v>36.78</v>
      </c>
      <c r="H40">
        <f>PPCL_Spot!P40</f>
        <v>10.260000000000002</v>
      </c>
      <c r="I40">
        <f>Bawana_NG!P40</f>
        <v>98.07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833.87199539466064</v>
      </c>
      <c r="P40" s="77">
        <v>117.56449199495624</v>
      </c>
      <c r="Q40" s="77">
        <v>28.889999999999993</v>
      </c>
      <c r="R40" s="80">
        <v>40.249999999999993</v>
      </c>
      <c r="S40" s="80">
        <v>0</v>
      </c>
      <c r="T40" s="78">
        <f>SUMPRODUCT(LTA!F40:AJ40,LTA!F$101:AJ$101,LTA!F$103:AJ$103)</f>
        <v>227.14999999999998</v>
      </c>
      <c r="U40" s="78">
        <f>SUMPRODUCT(LTA!F40:AJ40,LTA!F$102:AJ$102,LTA!F$103:AJ$103)</f>
        <v>18.490000000000002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134.02999999999997</v>
      </c>
      <c r="AB40" s="117">
        <f>-STOA!N40</f>
        <v>0</v>
      </c>
      <c r="AC40">
        <f t="shared" si="0"/>
        <v>14.28008454647515</v>
      </c>
      <c r="AD40">
        <f t="shared" si="1"/>
        <v>1481.8974737008937</v>
      </c>
      <c r="AE40">
        <f>'IDT-1'!B40</f>
        <v>0</v>
      </c>
      <c r="AF40" s="26"/>
      <c r="AG40">
        <f t="shared" si="2"/>
        <v>1481.8974737008937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13.821070857751732</v>
      </c>
      <c r="F41">
        <f>GT_Spot!P41</f>
        <v>0</v>
      </c>
      <c r="G41">
        <f>PPCL_NG!P41</f>
        <v>36.78</v>
      </c>
      <c r="H41">
        <f>PPCL_Spot!P41</f>
        <v>10.260000000000002</v>
      </c>
      <c r="I41">
        <f>Bawana_NG!P41</f>
        <v>98.07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830.23634967134615</v>
      </c>
      <c r="P41" s="77">
        <v>117.56449199495624</v>
      </c>
      <c r="Q41" s="77">
        <v>28.889999999999993</v>
      </c>
      <c r="R41" s="80">
        <v>39</v>
      </c>
      <c r="S41" s="80">
        <v>0</v>
      </c>
      <c r="T41" s="78">
        <f>SUMPRODUCT(LTA!F41:AJ41,LTA!F$101:AJ$101,LTA!F$103:AJ$103)</f>
        <v>250.25</v>
      </c>
      <c r="U41" s="78">
        <f>SUMPRODUCT(LTA!F41:AJ41,LTA!F$102:AJ$102,LTA!F$103:AJ$103)</f>
        <v>16.71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136.13</v>
      </c>
      <c r="AB41" s="117">
        <f>-STOA!N41</f>
        <v>0</v>
      </c>
      <c r="AC41">
        <f t="shared" si="0"/>
        <v>14.478699374198765</v>
      </c>
      <c r="AD41">
        <f t="shared" si="1"/>
        <v>1496.2332131498554</v>
      </c>
      <c r="AE41">
        <f>'IDT-1'!B41</f>
        <v>0</v>
      </c>
      <c r="AF41" s="26"/>
      <c r="AG41">
        <f t="shared" si="2"/>
        <v>1496.2332131498554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13.821070857751732</v>
      </c>
      <c r="F42">
        <f>GT_Spot!P42</f>
        <v>0</v>
      </c>
      <c r="G42">
        <f>PPCL_NG!P42</f>
        <v>36.78</v>
      </c>
      <c r="H42">
        <f>PPCL_Spot!P42</f>
        <v>10.260000000000002</v>
      </c>
      <c r="I42">
        <f>Bawana_NG!P42</f>
        <v>98.07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830.22723275774615</v>
      </c>
      <c r="P42" s="77">
        <v>117.56449199495624</v>
      </c>
      <c r="Q42" s="77">
        <v>28.889999999999993</v>
      </c>
      <c r="R42" s="80">
        <v>39</v>
      </c>
      <c r="S42" s="80">
        <v>0</v>
      </c>
      <c r="T42" s="78">
        <f>SUMPRODUCT(LTA!F42:AJ42,LTA!F$101:AJ$101,LTA!F$103:AJ$103)</f>
        <v>271.24</v>
      </c>
      <c r="U42" s="78">
        <f>SUMPRODUCT(LTA!F42:AJ42,LTA!F$102:AJ$102,LTA!F$103:AJ$103)</f>
        <v>15.120000000000001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138.92999999999998</v>
      </c>
      <c r="AB42" s="117">
        <f>-STOA!N42</f>
        <v>0</v>
      </c>
      <c r="AC42">
        <f t="shared" si="0"/>
        <v>14.940322971024942</v>
      </c>
      <c r="AD42">
        <f t="shared" si="1"/>
        <v>1487.9624726394293</v>
      </c>
      <c r="AE42">
        <f>'IDT-1'!B42</f>
        <v>0</v>
      </c>
      <c r="AF42" s="26"/>
      <c r="AG42">
        <f t="shared" si="2"/>
        <v>1487.9624726394293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11.889167135621834</v>
      </c>
      <c r="F43">
        <f>GT_Spot!P43</f>
        <v>0</v>
      </c>
      <c r="G43">
        <f>PPCL_NG!P43</f>
        <v>36.78</v>
      </c>
      <c r="H43">
        <f>PPCL_Spot!P43</f>
        <v>10.260000000000002</v>
      </c>
      <c r="I43">
        <f>Bawana_NG!P43</f>
        <v>96.52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814.20420705428614</v>
      </c>
      <c r="P43" s="77">
        <v>117.56449199495624</v>
      </c>
      <c r="Q43" s="77">
        <v>28.889999999999993</v>
      </c>
      <c r="R43" s="80">
        <v>39</v>
      </c>
      <c r="S43" s="80">
        <v>0</v>
      </c>
      <c r="T43" s="78">
        <f>SUMPRODUCT(LTA!F43:AJ43,LTA!F$101:AJ$101,LTA!F$103:AJ$103)</f>
        <v>291.53999999999996</v>
      </c>
      <c r="U43" s="78">
        <f>SUMPRODUCT(LTA!F43:AJ43,LTA!F$102:AJ$102,LTA!F$103:AJ$103)</f>
        <v>13.84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140.32999999999998</v>
      </c>
      <c r="AB43" s="117">
        <f>-STOA!N43</f>
        <v>0</v>
      </c>
      <c r="AC43">
        <f t="shared" si="0"/>
        <v>14.527729910078136</v>
      </c>
      <c r="AD43">
        <f t="shared" si="1"/>
        <v>1536.670136274786</v>
      </c>
      <c r="AE43">
        <f>'IDT-1'!B43</f>
        <v>0</v>
      </c>
      <c r="AF43" s="26"/>
      <c r="AG43">
        <f t="shared" si="2"/>
        <v>1536.670136274786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-49.62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11.889167135621834</v>
      </c>
      <c r="F44">
        <f>GT_Spot!P44</f>
        <v>0</v>
      </c>
      <c r="G44">
        <f>PPCL_NG!P44</f>
        <v>36.78</v>
      </c>
      <c r="H44">
        <f>PPCL_Spot!P44</f>
        <v>10.260000000000002</v>
      </c>
      <c r="I44">
        <f>Bawana_NG!P44</f>
        <v>96.52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778.56785017711604</v>
      </c>
      <c r="P44" s="77">
        <v>117.56449199495624</v>
      </c>
      <c r="Q44" s="77">
        <v>28.889999999999993</v>
      </c>
      <c r="R44" s="80">
        <v>39</v>
      </c>
      <c r="S44" s="80">
        <v>0</v>
      </c>
      <c r="T44" s="78">
        <f>SUMPRODUCT(LTA!F44:AJ44,LTA!F$101:AJ$101,LTA!F$103:AJ$103)</f>
        <v>307.61</v>
      </c>
      <c r="U44" s="78">
        <f>SUMPRODUCT(LTA!F44:AJ44,LTA!F$102:AJ$102,LTA!F$103:AJ$103)</f>
        <v>13.29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142.42999999999998</v>
      </c>
      <c r="AB44" s="117">
        <f>-STOA!N44</f>
        <v>0</v>
      </c>
      <c r="AC44">
        <f t="shared" si="0"/>
        <v>14.172446663667191</v>
      </c>
      <c r="AD44">
        <f t="shared" si="1"/>
        <v>1541.1690626440268</v>
      </c>
      <c r="AE44">
        <f>'IDT-1'!B44</f>
        <v>0</v>
      </c>
      <c r="AF44" s="26"/>
      <c r="AG44">
        <f t="shared" si="2"/>
        <v>1541.1690626440268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-27.46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11.889167135621834</v>
      </c>
      <c r="F45">
        <f>GT_Spot!P45</f>
        <v>0</v>
      </c>
      <c r="G45">
        <f>PPCL_NG!P45</f>
        <v>36.78</v>
      </c>
      <c r="H45">
        <f>PPCL_Spot!P45</f>
        <v>10.260000000000002</v>
      </c>
      <c r="I45">
        <f>Bawana_NG!P45</f>
        <v>96.52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767.11676466006838</v>
      </c>
      <c r="P45" s="77">
        <v>117.56449199495624</v>
      </c>
      <c r="Q45" s="77">
        <v>28.889999999999993</v>
      </c>
      <c r="R45" s="80">
        <v>39</v>
      </c>
      <c r="S45" s="80">
        <v>0</v>
      </c>
      <c r="T45" s="78">
        <f>SUMPRODUCT(LTA!F45:AJ45,LTA!F$101:AJ$101,LTA!F$103:AJ$103)</f>
        <v>320.59000000000003</v>
      </c>
      <c r="U45" s="78">
        <f>SUMPRODUCT(LTA!F45:AJ45,LTA!F$102:AJ$102,LTA!F$103:AJ$103)</f>
        <v>8.82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143.82999999999998</v>
      </c>
      <c r="AB45" s="117">
        <f>-STOA!N45</f>
        <v>0</v>
      </c>
      <c r="AC45">
        <f t="shared" si="0"/>
        <v>13.915091729357689</v>
      </c>
      <c r="AD45">
        <f t="shared" si="1"/>
        <v>1567.3453320612887</v>
      </c>
      <c r="AE45">
        <f>'IDT-1'!B45</f>
        <v>0</v>
      </c>
      <c r="AF45" s="26"/>
      <c r="AG45">
        <f t="shared" si="2"/>
        <v>1567.3453320612887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11.55577424023155</v>
      </c>
      <c r="F46">
        <f>GT_Spot!P46</f>
        <v>0</v>
      </c>
      <c r="G46">
        <f>PPCL_NG!P46</f>
        <v>36.78</v>
      </c>
      <c r="H46">
        <f>PPCL_Spot!P46</f>
        <v>10.260000000000002</v>
      </c>
      <c r="I46">
        <f>Bawana_NG!P46</f>
        <v>96.52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767.08117101366838</v>
      </c>
      <c r="P46" s="77">
        <v>117.56449199495624</v>
      </c>
      <c r="Q46" s="77">
        <v>28.889999999999993</v>
      </c>
      <c r="R46" s="80">
        <v>39</v>
      </c>
      <c r="S46" s="80">
        <v>0</v>
      </c>
      <c r="T46" s="78">
        <f>SUMPRODUCT(LTA!F46:AJ46,LTA!F$101:AJ$101,LTA!F$103:AJ$103)</f>
        <v>327.42999999999995</v>
      </c>
      <c r="U46" s="78">
        <f>SUMPRODUCT(LTA!F46:AJ46,LTA!F$102:AJ$102,LTA!F$103:AJ$103)</f>
        <v>8.4499999999999993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145.22999999999999</v>
      </c>
      <c r="AB46" s="117">
        <f>-STOA!N46</f>
        <v>0</v>
      </c>
      <c r="AC46">
        <f t="shared" si="0"/>
        <v>14.236476647789937</v>
      </c>
      <c r="AD46">
        <f t="shared" si="1"/>
        <v>1603.5449606010664</v>
      </c>
      <c r="AE46">
        <f>'IDT-1'!B46</f>
        <v>0</v>
      </c>
      <c r="AF46" s="26"/>
      <c r="AG46">
        <f t="shared" si="2"/>
        <v>1603.5449606010664</v>
      </c>
      <c r="AI46" s="75">
        <f>PXIL!H46</f>
        <v>0</v>
      </c>
      <c r="AJ46" s="75">
        <f>PXIL!N46</f>
        <v>0</v>
      </c>
      <c r="AK46" s="75">
        <f>RTM_IEX!H46</f>
        <v>29.02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11.55577424023155</v>
      </c>
      <c r="F47">
        <f>GT_Spot!P47</f>
        <v>0</v>
      </c>
      <c r="G47">
        <f>PPCL_NG!P47</f>
        <v>36.78</v>
      </c>
      <c r="H47">
        <f>PPCL_Spot!P47</f>
        <v>10.56</v>
      </c>
      <c r="I47">
        <f>Bawana_NG!P47</f>
        <v>96.52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767.08117101366838</v>
      </c>
      <c r="P47" s="77">
        <v>117.56449199495624</v>
      </c>
      <c r="Q47" s="77">
        <v>28.889999999999993</v>
      </c>
      <c r="R47" s="80">
        <v>39</v>
      </c>
      <c r="S47" s="80">
        <v>0</v>
      </c>
      <c r="T47" s="78">
        <f>SUMPRODUCT(LTA!F47:AJ47,LTA!F$101:AJ$101,LTA!F$103:AJ$103)</f>
        <v>331.33</v>
      </c>
      <c r="U47" s="78">
        <f>SUMPRODUCT(LTA!F47:AJ47,LTA!F$102:AJ$102,LTA!F$103:AJ$103)</f>
        <v>8.16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145.22999999999999</v>
      </c>
      <c r="AB47" s="117">
        <f>-STOA!N47</f>
        <v>0</v>
      </c>
      <c r="AC47">
        <f t="shared" si="0"/>
        <v>14.314356647789934</v>
      </c>
      <c r="AD47">
        <f t="shared" si="1"/>
        <v>1612.3170806010662</v>
      </c>
      <c r="AE47">
        <f>'IDT-1'!B47</f>
        <v>0</v>
      </c>
      <c r="AF47" s="26"/>
      <c r="AG47">
        <f t="shared" si="2"/>
        <v>1612.3170806010662</v>
      </c>
      <c r="AI47" s="75">
        <f>PXIL!H47</f>
        <v>0</v>
      </c>
      <c r="AJ47" s="75">
        <f>PXIL!N47</f>
        <v>0</v>
      </c>
      <c r="AK47" s="75">
        <f>RTM_IEX!H47</f>
        <v>33.96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11.55577424023155</v>
      </c>
      <c r="F48">
        <f>GT_Spot!P48</f>
        <v>0</v>
      </c>
      <c r="G48">
        <f>PPCL_NG!P48</f>
        <v>36.78</v>
      </c>
      <c r="H48">
        <f>PPCL_Spot!P48</f>
        <v>13</v>
      </c>
      <c r="I48">
        <f>Bawana_NG!P48</f>
        <v>96.52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767.08117101366838</v>
      </c>
      <c r="P48" s="77">
        <v>117.56449199495624</v>
      </c>
      <c r="Q48" s="77">
        <v>28.889999999999993</v>
      </c>
      <c r="R48" s="80">
        <v>39</v>
      </c>
      <c r="S48" s="80">
        <v>0</v>
      </c>
      <c r="T48" s="78">
        <f>SUMPRODUCT(LTA!F48:AJ48,LTA!F$101:AJ$101,LTA!F$103:AJ$103)</f>
        <v>334.28999999999996</v>
      </c>
      <c r="U48" s="78">
        <f>SUMPRODUCT(LTA!F48:AJ48,LTA!F$102:AJ$102,LTA!F$103:AJ$103)</f>
        <v>7.9399999999999995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145.22999999999999</v>
      </c>
      <c r="AB48" s="117">
        <f>-STOA!N48</f>
        <v>0</v>
      </c>
      <c r="AC48">
        <f t="shared" si="0"/>
        <v>14.262964647789936</v>
      </c>
      <c r="AD48">
        <f t="shared" si="1"/>
        <v>1606.5284726010664</v>
      </c>
      <c r="AE48">
        <f>'IDT-1'!B48</f>
        <v>0</v>
      </c>
      <c r="AF48" s="26"/>
      <c r="AG48">
        <f t="shared" si="2"/>
        <v>1606.5284726010664</v>
      </c>
      <c r="AI48" s="75">
        <f>PXIL!H48</f>
        <v>0</v>
      </c>
      <c r="AJ48" s="75">
        <f>PXIL!N48</f>
        <v>0</v>
      </c>
      <c r="AK48" s="75">
        <f>RTM_IEX!H48</f>
        <v>22.94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11.55577424023155</v>
      </c>
      <c r="F49">
        <f>GT_Spot!P49</f>
        <v>0</v>
      </c>
      <c r="G49">
        <f>PPCL_NG!P49</f>
        <v>36.78</v>
      </c>
      <c r="H49">
        <f>PPCL_Spot!P49</f>
        <v>10.56</v>
      </c>
      <c r="I49">
        <f>Bawana_NG!P49</f>
        <v>96.52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764.43690978486984</v>
      </c>
      <c r="P49" s="77">
        <v>117.56449199495624</v>
      </c>
      <c r="Q49" s="77">
        <v>28.889999999999993</v>
      </c>
      <c r="R49" s="80">
        <v>39</v>
      </c>
      <c r="S49" s="80">
        <v>0</v>
      </c>
      <c r="T49" s="78">
        <f>SUMPRODUCT(LTA!F49:AJ49,LTA!F$101:AJ$101,LTA!F$103:AJ$103)</f>
        <v>338.90000000000003</v>
      </c>
      <c r="U49" s="78">
        <f>SUMPRODUCT(LTA!F49:AJ49,LTA!F$102:AJ$102,LTA!F$103:AJ$103)</f>
        <v>7.87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145.22999999999999</v>
      </c>
      <c r="AB49" s="117">
        <f>-STOA!N49</f>
        <v>0</v>
      </c>
      <c r="AC49">
        <f t="shared" si="0"/>
        <v>14.473335148976508</v>
      </c>
      <c r="AD49">
        <f t="shared" si="1"/>
        <v>1630.2238408710812</v>
      </c>
      <c r="AE49">
        <f>'IDT-1'!B49</f>
        <v>0</v>
      </c>
      <c r="AF49" s="26"/>
      <c r="AG49">
        <f t="shared" si="2"/>
        <v>1630.2238408710812</v>
      </c>
      <c r="AI49" s="75">
        <f>PXIL!H49</f>
        <v>0</v>
      </c>
      <c r="AJ49" s="75">
        <f>PXIL!N49</f>
        <v>0</v>
      </c>
      <c r="AK49" s="75">
        <f>RTM_IEX!H49</f>
        <v>47.39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11.55577424023155</v>
      </c>
      <c r="F50">
        <f>GT_Spot!P50</f>
        <v>0</v>
      </c>
      <c r="G50">
        <f>PPCL_NG!P50</f>
        <v>36.78</v>
      </c>
      <c r="H50">
        <f>PPCL_Spot!P50</f>
        <v>10.56</v>
      </c>
      <c r="I50">
        <f>Bawana_NG!P50</f>
        <v>96.52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762.1041964563741</v>
      </c>
      <c r="P50" s="77">
        <v>117.56449199495624</v>
      </c>
      <c r="Q50" s="77">
        <v>28.889999999999993</v>
      </c>
      <c r="R50" s="80">
        <v>39</v>
      </c>
      <c r="S50" s="80">
        <v>0</v>
      </c>
      <c r="T50" s="78">
        <f>SUMPRODUCT(LTA!F50:AJ50,LTA!F$101:AJ$101,LTA!F$103:AJ$103)</f>
        <v>341.67</v>
      </c>
      <c r="U50" s="78">
        <f>SUMPRODUCT(LTA!F50:AJ50,LTA!F$102:AJ$102,LTA!F$103:AJ$103)</f>
        <v>7.7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145.92999999999998</v>
      </c>
      <c r="AB50" s="117">
        <f>-STOA!N50</f>
        <v>0</v>
      </c>
      <c r="AC50">
        <f t="shared" si="0"/>
        <v>14.124391271685747</v>
      </c>
      <c r="AD50">
        <f t="shared" si="1"/>
        <v>1590.9200714198764</v>
      </c>
      <c r="AE50">
        <f>'IDT-1'!B50</f>
        <v>0</v>
      </c>
      <c r="AF50" s="26"/>
      <c r="AG50">
        <f t="shared" si="2"/>
        <v>1590.9200714198764</v>
      </c>
      <c r="AI50" s="75">
        <f>PXIL!H50</f>
        <v>0</v>
      </c>
      <c r="AJ50" s="75">
        <f>PXIL!N50</f>
        <v>0</v>
      </c>
      <c r="AK50" s="75">
        <f>RTM_IEX!H50</f>
        <v>6.77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9.1096997690531154</v>
      </c>
      <c r="F51">
        <f>GT_Spot!P51</f>
        <v>0</v>
      </c>
      <c r="G51">
        <f>PPCL_NG!P51</f>
        <v>36.78</v>
      </c>
      <c r="H51">
        <f>PPCL_Spot!P51</f>
        <v>8.5299999999999994</v>
      </c>
      <c r="I51">
        <f>Bawana_NG!P51</f>
        <v>93.404007958316342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753.33062438370166</v>
      </c>
      <c r="P51" s="77">
        <v>117.56449199495624</v>
      </c>
      <c r="Q51" s="77">
        <v>28.889999999999993</v>
      </c>
      <c r="R51" s="80">
        <v>39</v>
      </c>
      <c r="S51" s="80">
        <v>0</v>
      </c>
      <c r="T51" s="78">
        <f>SUMPRODUCT(LTA!F51:AJ51,LTA!F$101:AJ$101,LTA!F$103:AJ$103)</f>
        <v>344.29</v>
      </c>
      <c r="U51" s="78">
        <f>SUMPRODUCT(LTA!F51:AJ51,LTA!F$102:AJ$102,LTA!F$103:AJ$103)</f>
        <v>8.7199999999999989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146.63</v>
      </c>
      <c r="AB51" s="117">
        <f>-STOA!N51</f>
        <v>0</v>
      </c>
      <c r="AC51">
        <f t="shared" si="0"/>
        <v>14.027101652133041</v>
      </c>
      <c r="AD51">
        <f t="shared" si="1"/>
        <v>1579.9617224538943</v>
      </c>
      <c r="AE51">
        <f>'IDT-1'!B51</f>
        <v>0</v>
      </c>
      <c r="AF51" s="26"/>
      <c r="AG51">
        <f t="shared" si="2"/>
        <v>1579.9617224538943</v>
      </c>
      <c r="AI51" s="75">
        <f>PXIL!H51</f>
        <v>0</v>
      </c>
      <c r="AJ51" s="75">
        <f>PXIL!N51</f>
        <v>0</v>
      </c>
      <c r="AK51" s="75">
        <f>RTM_IEX!H51</f>
        <v>7.74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9.1096997690531154</v>
      </c>
      <c r="F52">
        <f>GT_Spot!P52</f>
        <v>0</v>
      </c>
      <c r="G52">
        <f>PPCL_NG!P52</f>
        <v>36.78</v>
      </c>
      <c r="H52">
        <f>PPCL_Spot!P52</f>
        <v>9.75</v>
      </c>
      <c r="I52">
        <f>Bawana_NG!P52</f>
        <v>93.404007958316342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745.10934216972043</v>
      </c>
      <c r="P52" s="77">
        <v>117.56449199495624</v>
      </c>
      <c r="Q52" s="77">
        <v>28.889999999999993</v>
      </c>
      <c r="R52" s="80">
        <v>39</v>
      </c>
      <c r="S52" s="80">
        <v>0</v>
      </c>
      <c r="T52" s="78">
        <f>SUMPRODUCT(LTA!F52:AJ52,LTA!F$101:AJ$101,LTA!F$103:AJ$103)</f>
        <v>345.61</v>
      </c>
      <c r="U52" s="78">
        <f>SUMPRODUCT(LTA!F52:AJ52,LTA!F$102:AJ$102,LTA!F$103:AJ$103)</f>
        <v>9.93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147.32999999999998</v>
      </c>
      <c r="AB52" s="117">
        <f>-STOA!N52</f>
        <v>0</v>
      </c>
      <c r="AC52">
        <f t="shared" si="0"/>
        <v>14.181090368650006</v>
      </c>
      <c r="AD52">
        <f t="shared" si="1"/>
        <v>1597.3064515233959</v>
      </c>
      <c r="AE52">
        <f>'IDT-1'!B52</f>
        <v>0</v>
      </c>
      <c r="AF52" s="26"/>
      <c r="AG52">
        <f t="shared" si="2"/>
        <v>1597.3064515233959</v>
      </c>
      <c r="AI52" s="75">
        <f>PXIL!H52</f>
        <v>0</v>
      </c>
      <c r="AJ52" s="75">
        <f>PXIL!N52</f>
        <v>0</v>
      </c>
      <c r="AK52" s="75">
        <f>RTM_IEX!H52</f>
        <v>29.01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9.1096997690531154</v>
      </c>
      <c r="F53">
        <f>GT_Spot!P53</f>
        <v>0</v>
      </c>
      <c r="G53">
        <f>PPCL_NG!P53</f>
        <v>36.78</v>
      </c>
      <c r="H53">
        <f>PPCL_Spot!P53</f>
        <v>9.75</v>
      </c>
      <c r="I53">
        <f>Bawana_NG!P53</f>
        <v>93.404007958316342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761.33605743109854</v>
      </c>
      <c r="P53" s="77">
        <v>117.56449199495624</v>
      </c>
      <c r="Q53" s="77">
        <v>28.889999999999993</v>
      </c>
      <c r="R53" s="80">
        <v>39</v>
      </c>
      <c r="S53" s="80">
        <v>0</v>
      </c>
      <c r="T53" s="78">
        <f>SUMPRODUCT(LTA!F53:AJ53,LTA!F$101:AJ$101,LTA!F$103:AJ$103)</f>
        <v>346.63</v>
      </c>
      <c r="U53" s="78">
        <f>SUMPRODUCT(LTA!F53:AJ53,LTA!F$102:AJ$102,LTA!F$103:AJ$103)</f>
        <v>10.530000000000001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150.13</v>
      </c>
      <c r="AB53" s="117">
        <f>-STOA!N53</f>
        <v>0</v>
      </c>
      <c r="AC53">
        <f t="shared" si="0"/>
        <v>14.286221462950131</v>
      </c>
      <c r="AD53">
        <f t="shared" si="1"/>
        <v>1609.1480356904738</v>
      </c>
      <c r="AE53">
        <f>'IDT-1'!B53</f>
        <v>0</v>
      </c>
      <c r="AF53" s="26"/>
      <c r="AG53">
        <f t="shared" si="2"/>
        <v>1609.1480356904738</v>
      </c>
      <c r="AI53" s="75">
        <f>PXIL!H53</f>
        <v>0</v>
      </c>
      <c r="AJ53" s="75">
        <f>PXIL!N53</f>
        <v>0</v>
      </c>
      <c r="AK53" s="75">
        <f>RTM_IEX!H53</f>
        <v>20.309999999999999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8.8443850267379656</v>
      </c>
      <c r="F54">
        <f>GT_Spot!P54</f>
        <v>0</v>
      </c>
      <c r="G54">
        <f>PPCL_NG!P54</f>
        <v>36.78</v>
      </c>
      <c r="H54">
        <f>PPCL_Spot!P54</f>
        <v>9.75</v>
      </c>
      <c r="I54">
        <f>Bawana_NG!P54</f>
        <v>93.404007958316342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760.0495346835271</v>
      </c>
      <c r="P54" s="77">
        <v>117.56449199495624</v>
      </c>
      <c r="Q54" s="77">
        <v>28.889999999999993</v>
      </c>
      <c r="R54" s="80">
        <v>39</v>
      </c>
      <c r="S54" s="80">
        <v>0</v>
      </c>
      <c r="T54" s="78">
        <f>SUMPRODUCT(LTA!F54:AJ54,LTA!F$101:AJ$101,LTA!F$103:AJ$103)</f>
        <v>347.67</v>
      </c>
      <c r="U54" s="78">
        <f>SUMPRODUCT(LTA!F54:AJ54,LTA!F$102:AJ$102,LTA!F$103:AJ$103)</f>
        <v>12.13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150.13</v>
      </c>
      <c r="AB54" s="117">
        <f>-STOA!N54</f>
        <v>0</v>
      </c>
      <c r="AC54">
        <f t="shared" si="0"/>
        <v>14.427803756315969</v>
      </c>
      <c r="AD54">
        <f t="shared" si="1"/>
        <v>1554.7846159072217</v>
      </c>
      <c r="AE54">
        <f>'IDT-1'!B54</f>
        <v>0</v>
      </c>
      <c r="AF54" s="26"/>
      <c r="AG54">
        <f t="shared" si="2"/>
        <v>1554.7846159072217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8.8443850267379656</v>
      </c>
      <c r="F55">
        <f>GT_Spot!P55</f>
        <v>0</v>
      </c>
      <c r="G55">
        <f>PPCL_NG!P55</f>
        <v>36.78</v>
      </c>
      <c r="H55">
        <f>PPCL_Spot!P55</f>
        <v>9.75</v>
      </c>
      <c r="I55">
        <f>Bawana_NG!P55</f>
        <v>93.404007958316342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703.55132051795579</v>
      </c>
      <c r="P55" s="77">
        <v>117.56449199495624</v>
      </c>
      <c r="Q55" s="77">
        <v>28.889999999999993</v>
      </c>
      <c r="R55" s="80">
        <v>39</v>
      </c>
      <c r="S55" s="80">
        <v>0</v>
      </c>
      <c r="T55" s="78">
        <f>SUMPRODUCT(LTA!F55:AJ55,LTA!F$101:AJ$101,LTA!F$103:AJ$103)</f>
        <v>347.67</v>
      </c>
      <c r="U55" s="78">
        <f>SUMPRODUCT(LTA!F55:AJ55,LTA!F$102:AJ$102,LTA!F$103:AJ$103)</f>
        <v>13.969999999999999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150.13</v>
      </c>
      <c r="AB55" s="117">
        <f>-STOA!N55</f>
        <v>0</v>
      </c>
      <c r="AC55">
        <f t="shared" si="0"/>
        <v>13.733736411126255</v>
      </c>
      <c r="AD55">
        <f t="shared" si="1"/>
        <v>1524.8204690868401</v>
      </c>
      <c r="AE55">
        <f>'IDT-1'!B55</f>
        <v>0</v>
      </c>
      <c r="AF55" s="26"/>
      <c r="AG55">
        <f t="shared" si="2"/>
        <v>1524.8204690868401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8.8443850267379656</v>
      </c>
      <c r="F56">
        <f>GT_Spot!P56</f>
        <v>0</v>
      </c>
      <c r="G56">
        <f>PPCL_NG!P56</f>
        <v>36.78</v>
      </c>
      <c r="H56">
        <f>PPCL_Spot!P56</f>
        <v>9.75</v>
      </c>
      <c r="I56">
        <f>Bawana_NG!P56</f>
        <v>93.404007958316342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732.14795998083616</v>
      </c>
      <c r="P56" s="77">
        <v>117.56449199495624</v>
      </c>
      <c r="Q56" s="77">
        <v>28.889999999999993</v>
      </c>
      <c r="R56" s="80">
        <v>39</v>
      </c>
      <c r="S56" s="80">
        <v>0</v>
      </c>
      <c r="T56" s="78">
        <f>SUMPRODUCT(LTA!F56:AJ56,LTA!F$101:AJ$101,LTA!F$103:AJ$103)</f>
        <v>347.62</v>
      </c>
      <c r="U56" s="78">
        <f>SUMPRODUCT(LTA!F56:AJ56,LTA!F$102:AJ$102,LTA!F$103:AJ$103)</f>
        <v>15.21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150.13</v>
      </c>
      <c r="AB56" s="117">
        <f>-STOA!N56</f>
        <v>0</v>
      </c>
      <c r="AC56">
        <f t="shared" si="0"/>
        <v>14.075761986099359</v>
      </c>
      <c r="AD56">
        <f t="shared" si="1"/>
        <v>1545.2650829747474</v>
      </c>
      <c r="AE56">
        <f>'IDT-1'!B56</f>
        <v>0</v>
      </c>
      <c r="AF56" s="26"/>
      <c r="AG56">
        <f t="shared" si="2"/>
        <v>1545.2650829747474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8.8443850267379656</v>
      </c>
      <c r="F57">
        <f>GT_Spot!P57</f>
        <v>0</v>
      </c>
      <c r="G57">
        <f>PPCL_NG!P57</f>
        <v>36.78</v>
      </c>
      <c r="H57">
        <f>PPCL_Spot!P57</f>
        <v>8.1259370314842574</v>
      </c>
      <c r="I57">
        <f>Bawana_NG!P57</f>
        <v>93.404007958316342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764.90793564996466</v>
      </c>
      <c r="P57" s="77">
        <v>117.56449199495624</v>
      </c>
      <c r="Q57" s="77">
        <v>28.889999999999993</v>
      </c>
      <c r="R57" s="80">
        <v>39</v>
      </c>
      <c r="S57" s="80">
        <v>0</v>
      </c>
      <c r="T57" s="78">
        <f>SUMPRODUCT(LTA!F57:AJ57,LTA!F$101:AJ$101,LTA!F$103:AJ$103)</f>
        <v>347.45</v>
      </c>
      <c r="U57" s="78">
        <f>SUMPRODUCT(LTA!F57:AJ57,LTA!F$102:AJ$102,LTA!F$103:AJ$103)</f>
        <v>17.600000000000001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150.13</v>
      </c>
      <c r="AB57" s="117">
        <f>-STOA!N57</f>
        <v>0</v>
      </c>
      <c r="AC57">
        <f t="shared" si="0"/>
        <v>14.475831548131092</v>
      </c>
      <c r="AD57">
        <f t="shared" si="1"/>
        <v>1566.2209261133282</v>
      </c>
      <c r="AE57">
        <f>'IDT-1'!B57</f>
        <v>0</v>
      </c>
      <c r="AF57" s="26"/>
      <c r="AG57">
        <f t="shared" si="2"/>
        <v>1566.2209261133282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8.8443850267379656</v>
      </c>
      <c r="F58">
        <f>GT_Spot!P58</f>
        <v>0</v>
      </c>
      <c r="G58">
        <f>PPCL_NG!P58</f>
        <v>36.78</v>
      </c>
      <c r="H58">
        <f>PPCL_Spot!P58</f>
        <v>9.75</v>
      </c>
      <c r="I58">
        <f>Bawana_NG!P58</f>
        <v>93.404007958316342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764.92192329156455</v>
      </c>
      <c r="P58" s="77">
        <v>117.56449199495624</v>
      </c>
      <c r="Q58" s="77">
        <v>28.889999999999993</v>
      </c>
      <c r="R58" s="80">
        <v>39</v>
      </c>
      <c r="S58" s="80">
        <v>0</v>
      </c>
      <c r="T58" s="78">
        <f>SUMPRODUCT(LTA!F58:AJ58,LTA!F$101:AJ$101,LTA!F$103:AJ$103)</f>
        <v>346.09</v>
      </c>
      <c r="U58" s="78">
        <f>SUMPRODUCT(LTA!F58:AJ58,LTA!F$102:AJ$102,LTA!F$103:AJ$103)</f>
        <v>25.62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150.13</v>
      </c>
      <c r="AB58" s="117">
        <f>-STOA!N58</f>
        <v>0</v>
      </c>
      <c r="AC58">
        <f t="shared" si="0"/>
        <v>14.264754312789862</v>
      </c>
      <c r="AD58">
        <f t="shared" si="1"/>
        <v>1606.7300539587852</v>
      </c>
      <c r="AE58">
        <f>'IDT-1'!B58</f>
        <v>0</v>
      </c>
      <c r="AF58" s="26"/>
      <c r="AG58">
        <f t="shared" si="2"/>
        <v>1606.7300539587852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11.911493546404424</v>
      </c>
      <c r="F59">
        <f>GT_Spot!P59</f>
        <v>0</v>
      </c>
      <c r="G59">
        <f>PPCL_NG!P59</f>
        <v>36.78</v>
      </c>
      <c r="H59">
        <f>PPCL_Spot!P59</f>
        <v>12.435652569349703</v>
      </c>
      <c r="I59">
        <f>Bawana_NG!P59</f>
        <v>93.404007958316342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763.17333215420217</v>
      </c>
      <c r="P59" s="77">
        <v>117.56449199495624</v>
      </c>
      <c r="Q59" s="77">
        <v>28.889999999999993</v>
      </c>
      <c r="R59" s="80">
        <v>39</v>
      </c>
      <c r="S59" s="80">
        <v>0</v>
      </c>
      <c r="T59" s="78">
        <f>SUMPRODUCT(LTA!F59:AJ59,LTA!F$101:AJ$101,LTA!F$103:AJ$103)</f>
        <v>344.39</v>
      </c>
      <c r="U59" s="78">
        <f>SUMPRODUCT(LTA!F59:AJ59,LTA!F$102:AJ$102,LTA!F$103:AJ$103)</f>
        <v>29.509999999999998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150.13</v>
      </c>
      <c r="AB59" s="117">
        <f>-STOA!N59</f>
        <v>0</v>
      </c>
      <c r="AC59">
        <f t="shared" si="0"/>
        <v>14.319263008364414</v>
      </c>
      <c r="AD59">
        <f t="shared" si="1"/>
        <v>1612.8697152148643</v>
      </c>
      <c r="AE59">
        <f>'IDT-1'!B59</f>
        <v>0</v>
      </c>
      <c r="AF59" s="26"/>
      <c r="AG59">
        <f t="shared" si="2"/>
        <v>1612.8697152148643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11.911493546404424</v>
      </c>
      <c r="F60">
        <f>GT_Spot!P60</f>
        <v>0</v>
      </c>
      <c r="G60">
        <f>PPCL_NG!P60</f>
        <v>36.78</v>
      </c>
      <c r="H60">
        <f>PPCL_Spot!P60</f>
        <v>12.435652569349703</v>
      </c>
      <c r="I60">
        <f>Bawana_NG!P60</f>
        <v>93.404007958316342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792.50761708389746</v>
      </c>
      <c r="P60" s="77">
        <v>117.56449199495624</v>
      </c>
      <c r="Q60" s="77">
        <v>28.889999999999993</v>
      </c>
      <c r="R60" s="80">
        <v>39</v>
      </c>
      <c r="S60" s="80">
        <v>0</v>
      </c>
      <c r="T60" s="78">
        <f>SUMPRODUCT(LTA!F60:AJ60,LTA!F$101:AJ$101,LTA!F$103:AJ$103)</f>
        <v>342.24</v>
      </c>
      <c r="U60" s="78">
        <f>SUMPRODUCT(LTA!F60:AJ60,LTA!F$102:AJ$102,LTA!F$103:AJ$103)</f>
        <v>33.299999999999997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150.13</v>
      </c>
      <c r="AB60" s="117">
        <f>-STOA!N60</f>
        <v>0</v>
      </c>
      <c r="AC60">
        <f t="shared" si="0"/>
        <v>14.591836715745734</v>
      </c>
      <c r="AD60">
        <f t="shared" si="1"/>
        <v>1643.5714264371784</v>
      </c>
      <c r="AE60">
        <f>'IDT-1'!B60</f>
        <v>0</v>
      </c>
      <c r="AF60" s="26"/>
      <c r="AG60">
        <f t="shared" si="2"/>
        <v>1643.5714264371784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8.581695745332107</v>
      </c>
      <c r="F61">
        <f>GT_Spot!P61</f>
        <v>0</v>
      </c>
      <c r="G61">
        <f>PPCL_NG!P61</f>
        <v>36.78</v>
      </c>
      <c r="H61">
        <f>PPCL_Spot!P61</f>
        <v>7.53</v>
      </c>
      <c r="I61">
        <f>Bawana_NG!P61</f>
        <v>93.404007958316342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810.59736461587931</v>
      </c>
      <c r="P61" s="77">
        <v>117.56449199495624</v>
      </c>
      <c r="Q61" s="77">
        <v>28.889999999999993</v>
      </c>
      <c r="R61" s="80">
        <v>39</v>
      </c>
      <c r="S61" s="80">
        <v>0</v>
      </c>
      <c r="T61" s="78">
        <f>SUMPRODUCT(LTA!F61:AJ61,LTA!F$101:AJ$101,LTA!F$103:AJ$103)</f>
        <v>339.5</v>
      </c>
      <c r="U61" s="78">
        <f>SUMPRODUCT(LTA!F61:AJ61,LTA!F$102:AJ$102,LTA!F$103:AJ$103)</f>
        <v>35.35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144.52999999999997</v>
      </c>
      <c r="AB61" s="117">
        <f>-STOA!N61</f>
        <v>0</v>
      </c>
      <c r="AC61">
        <f t="shared" si="0"/>
        <v>14.854033846344537</v>
      </c>
      <c r="AD61">
        <f t="shared" si="1"/>
        <v>1620.8735264681395</v>
      </c>
      <c r="AE61">
        <f>'IDT-1'!B61</f>
        <v>0</v>
      </c>
      <c r="AF61" s="26"/>
      <c r="AG61">
        <f t="shared" si="2"/>
        <v>1620.8735264681395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8.581695745332107</v>
      </c>
      <c r="F62">
        <f>GT_Spot!P62</f>
        <v>0</v>
      </c>
      <c r="G62">
        <f>PPCL_NG!P62</f>
        <v>36.78</v>
      </c>
      <c r="H62">
        <f>PPCL_Spot!P62</f>
        <v>7.53</v>
      </c>
      <c r="I62">
        <f>Bawana_NG!P62</f>
        <v>93.404007958316342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811.60266252631004</v>
      </c>
      <c r="P62" s="77">
        <v>117.56449199495624</v>
      </c>
      <c r="Q62" s="77">
        <v>28.889999999999993</v>
      </c>
      <c r="R62" s="80">
        <v>39</v>
      </c>
      <c r="S62" s="80">
        <v>0</v>
      </c>
      <c r="T62" s="78">
        <f>SUMPRODUCT(LTA!F62:AJ62,LTA!F$101:AJ$101,LTA!F$103:AJ$103)</f>
        <v>333.96000000000004</v>
      </c>
      <c r="U62" s="78">
        <f>SUMPRODUCT(LTA!F62:AJ62,LTA!F$102:AJ$102,LTA!F$103:AJ$103)</f>
        <v>38.270000000000003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143.82999999999998</v>
      </c>
      <c r="AB62" s="117">
        <f>-STOA!N62</f>
        <v>0</v>
      </c>
      <c r="AC62">
        <f t="shared" si="0"/>
        <v>14.602833152379251</v>
      </c>
      <c r="AD62">
        <f t="shared" si="1"/>
        <v>1644.8100250725356</v>
      </c>
      <c r="AE62">
        <f>'IDT-1'!B62</f>
        <v>0</v>
      </c>
      <c r="AF62" s="26"/>
      <c r="AG62">
        <f t="shared" si="2"/>
        <v>1644.8100250725356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8.581695745332107</v>
      </c>
      <c r="F63">
        <f>GT_Spot!P63</f>
        <v>0</v>
      </c>
      <c r="G63">
        <f>PPCL_NG!P63</f>
        <v>36.78</v>
      </c>
      <c r="H63">
        <f>PPCL_Spot!P63</f>
        <v>6.16</v>
      </c>
      <c r="I63">
        <f>Bawana_NG!P63</f>
        <v>93.404007958316342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814.52355088984041</v>
      </c>
      <c r="P63" s="77">
        <v>117.56449199495624</v>
      </c>
      <c r="Q63" s="77">
        <v>28.889999999999993</v>
      </c>
      <c r="R63" s="80">
        <v>39</v>
      </c>
      <c r="S63" s="80">
        <v>0</v>
      </c>
      <c r="T63" s="78">
        <f>SUMPRODUCT(LTA!F63:AJ63,LTA!F$101:AJ$101,LTA!F$103:AJ$103)</f>
        <v>324.67</v>
      </c>
      <c r="U63" s="78">
        <f>SUMPRODUCT(LTA!F63:AJ63,LTA!F$102:AJ$102,LTA!F$103:AJ$103)</f>
        <v>40.89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142.42999999999998</v>
      </c>
      <c r="AB63" s="117">
        <f>-STOA!N63</f>
        <v>0</v>
      </c>
      <c r="AC63">
        <f t="shared" si="0"/>
        <v>14.545464969978319</v>
      </c>
      <c r="AD63">
        <f t="shared" si="1"/>
        <v>1638.3482816184669</v>
      </c>
      <c r="AE63">
        <f>'IDT-1'!B63</f>
        <v>0</v>
      </c>
      <c r="AF63" s="26"/>
      <c r="AG63">
        <f t="shared" si="2"/>
        <v>1638.3482816184669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8.581695745332107</v>
      </c>
      <c r="F64">
        <f>GT_Spot!P64</f>
        <v>0</v>
      </c>
      <c r="G64">
        <f>PPCL_NG!P64</f>
        <v>36.78</v>
      </c>
      <c r="H64">
        <f>PPCL_Spot!P64</f>
        <v>7.53</v>
      </c>
      <c r="I64">
        <f>Bawana_NG!P64</f>
        <v>93.404007958316342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846.21599079972862</v>
      </c>
      <c r="P64" s="77">
        <v>117.56449199495624</v>
      </c>
      <c r="Q64" s="77">
        <v>28.889999999999993</v>
      </c>
      <c r="R64" s="80">
        <v>39</v>
      </c>
      <c r="S64" s="80">
        <v>0</v>
      </c>
      <c r="T64" s="78">
        <f>SUMPRODUCT(LTA!F64:AJ64,LTA!F$101:AJ$101,LTA!F$103:AJ$103)</f>
        <v>310.44</v>
      </c>
      <c r="U64" s="78">
        <f>SUMPRODUCT(LTA!F64:AJ64,LTA!F$102:AJ$102,LTA!F$103:AJ$103)</f>
        <v>43.400000000000006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140.32999999999998</v>
      </c>
      <c r="AB64" s="117">
        <f>-STOA!N64</f>
        <v>0</v>
      </c>
      <c r="AC64">
        <f t="shared" si="0"/>
        <v>14.714798441185335</v>
      </c>
      <c r="AD64">
        <f t="shared" si="1"/>
        <v>1657.4213880571481</v>
      </c>
      <c r="AE64">
        <f>'IDT-1'!B64</f>
        <v>0</v>
      </c>
      <c r="AF64" s="26"/>
      <c r="AG64">
        <f t="shared" si="2"/>
        <v>1657.4213880571481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8.581695745332107</v>
      </c>
      <c r="F65">
        <f>GT_Spot!P65</f>
        <v>0</v>
      </c>
      <c r="G65">
        <f>PPCL_NG!P65</f>
        <v>36.78</v>
      </c>
      <c r="H65">
        <f>PPCL_Spot!P65</f>
        <v>7.53</v>
      </c>
      <c r="I65">
        <f>Bawana_NG!P65</f>
        <v>93.404007958316342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896.36458479099576</v>
      </c>
      <c r="P65" s="77">
        <v>117.56449199495624</v>
      </c>
      <c r="Q65" s="77">
        <v>28.889999999999993</v>
      </c>
      <c r="R65" s="80">
        <v>39</v>
      </c>
      <c r="S65" s="80">
        <v>0</v>
      </c>
      <c r="T65" s="78">
        <f>SUMPRODUCT(LTA!F65:AJ65,LTA!F$101:AJ$101,LTA!F$103:AJ$103)</f>
        <v>292.45</v>
      </c>
      <c r="U65" s="78">
        <f>SUMPRODUCT(LTA!F65:AJ65,LTA!F$102:AJ$102,LTA!F$103:AJ$103)</f>
        <v>45.03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138.92999999999998</v>
      </c>
      <c r="AB65" s="117">
        <f>-STOA!N65</f>
        <v>0</v>
      </c>
      <c r="AC65">
        <f t="shared" si="0"/>
        <v>15.084914068308485</v>
      </c>
      <c r="AD65">
        <f t="shared" si="1"/>
        <v>1699.1098664212921</v>
      </c>
      <c r="AE65">
        <f>'IDT-1'!B65</f>
        <v>0</v>
      </c>
      <c r="AF65" s="26"/>
      <c r="AG65">
        <f t="shared" si="2"/>
        <v>1699.1098664212921</v>
      </c>
      <c r="AI65" s="75">
        <f>PXIL!H65</f>
        <v>0</v>
      </c>
      <c r="AJ65" s="75">
        <f>PXIL!N65</f>
        <v>0</v>
      </c>
      <c r="AK65" s="75">
        <f>RTM_IEX!H65</f>
        <v>9.67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8.581695745332107</v>
      </c>
      <c r="F66">
        <f>GT_Spot!P66</f>
        <v>0</v>
      </c>
      <c r="G66">
        <f>PPCL_NG!P66</f>
        <v>36.78</v>
      </c>
      <c r="H66">
        <f>PPCL_Spot!P66</f>
        <v>7.53</v>
      </c>
      <c r="I66">
        <f>Bawana_NG!P66</f>
        <v>93.404007958316342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882.62552563786539</v>
      </c>
      <c r="P66" s="77">
        <v>117.56449199495624</v>
      </c>
      <c r="Q66" s="77">
        <v>28.889999999999993</v>
      </c>
      <c r="R66" s="80">
        <v>39</v>
      </c>
      <c r="S66" s="80">
        <v>0</v>
      </c>
      <c r="T66" s="78">
        <f>SUMPRODUCT(LTA!F66:AJ66,LTA!F$101:AJ$101,LTA!F$103:AJ$103)</f>
        <v>272.10000000000002</v>
      </c>
      <c r="U66" s="78">
        <f>SUMPRODUCT(LTA!F66:AJ66,LTA!F$102:AJ$102,LTA!F$103:AJ$103)</f>
        <v>46.51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137.52999999999997</v>
      </c>
      <c r="AB66" s="117">
        <f>-STOA!N66</f>
        <v>0</v>
      </c>
      <c r="AC66">
        <f t="shared" si="0"/>
        <v>14.700538347760938</v>
      </c>
      <c r="AD66">
        <f t="shared" si="1"/>
        <v>1655.815182988709</v>
      </c>
      <c r="AE66">
        <f>'IDT-1'!B66</f>
        <v>10</v>
      </c>
      <c r="AF66" s="26"/>
      <c r="AG66">
        <f t="shared" si="2"/>
        <v>1665.815182988709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8.581695745332107</v>
      </c>
      <c r="F67">
        <f>GT_Spot!P67</f>
        <v>0</v>
      </c>
      <c r="G67">
        <f>PPCL_NG!P67</f>
        <v>36.78</v>
      </c>
      <c r="H67">
        <f>PPCL_Spot!P67</f>
        <v>7.53</v>
      </c>
      <c r="I67">
        <f>Bawana_NG!P67</f>
        <v>93.404007958316342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902.16210502717342</v>
      </c>
      <c r="P67" s="77">
        <v>117.56449199495624</v>
      </c>
      <c r="Q67" s="77">
        <v>28.889999999999993</v>
      </c>
      <c r="R67" s="80">
        <v>39</v>
      </c>
      <c r="S67" s="80">
        <v>0</v>
      </c>
      <c r="T67" s="78">
        <f>SUMPRODUCT(LTA!F67:AJ67,LTA!F$101:AJ$101,LTA!F$103:AJ$103)</f>
        <v>250.28000000000003</v>
      </c>
      <c r="U67" s="78">
        <f>SUMPRODUCT(LTA!F67:AJ67,LTA!F$102:AJ$102,LTA!F$103:AJ$103)</f>
        <v>47.769999999999996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139.48999999999998</v>
      </c>
      <c r="AB67" s="117">
        <f>-STOA!N67</f>
        <v>0</v>
      </c>
      <c r="AC67">
        <f t="shared" si="0"/>
        <v>14.708780246386848</v>
      </c>
      <c r="AD67">
        <f t="shared" si="1"/>
        <v>1656.7435204793912</v>
      </c>
      <c r="AE67">
        <f>'IDT-1'!B67</f>
        <v>12</v>
      </c>
      <c r="AF67" s="26"/>
      <c r="AG67">
        <f t="shared" si="2"/>
        <v>1668.7435204793912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8.581695745332107</v>
      </c>
      <c r="F68">
        <f>GT_Spot!P68</f>
        <v>0</v>
      </c>
      <c r="G68">
        <f>PPCL_NG!P68</f>
        <v>36.78</v>
      </c>
      <c r="H68">
        <f>PPCL_Spot!P68</f>
        <v>7.53</v>
      </c>
      <c r="I68">
        <f>Bawana_NG!P68</f>
        <v>93.404007958316342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913.91729113277336</v>
      </c>
      <c r="P68" s="77">
        <v>117.56449199495624</v>
      </c>
      <c r="Q68" s="77">
        <v>28.889999999999993</v>
      </c>
      <c r="R68" s="80">
        <v>39</v>
      </c>
      <c r="S68" s="80">
        <v>0</v>
      </c>
      <c r="T68" s="78">
        <f>SUMPRODUCT(LTA!F68:AJ68,LTA!F$101:AJ$101,LTA!F$103:AJ$103)</f>
        <v>226.51</v>
      </c>
      <c r="U68" s="78">
        <f>SUMPRODUCT(LTA!F68:AJ68,LTA!F$102:AJ$102,LTA!F$103:AJ$103)</f>
        <v>49.41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138.08999999999997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14.894505884116127</v>
      </c>
      <c r="AD68">
        <f t="shared" ref="AD68:AD98" si="4">SUM(B68:AB68,AI68:AR68)-AC68</f>
        <v>1677.662980947262</v>
      </c>
      <c r="AE68">
        <f>'IDT-1'!B68</f>
        <v>40</v>
      </c>
      <c r="AF68" s="26"/>
      <c r="AG68">
        <f t="shared" ref="AG68:AG98" si="5">SUM(AD68:AF68)</f>
        <v>1717.662980947262</v>
      </c>
      <c r="AI68" s="75">
        <f>PXIL!H68</f>
        <v>0</v>
      </c>
      <c r="AJ68" s="75">
        <f>PXIL!N68</f>
        <v>0</v>
      </c>
      <c r="AK68" s="75">
        <f>RTM_IEX!H68</f>
        <v>32.880000000000003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8.581695745332107</v>
      </c>
      <c r="F69">
        <f>GT_Spot!P69</f>
        <v>0</v>
      </c>
      <c r="G69">
        <f>PPCL_NG!P69</f>
        <v>36.78</v>
      </c>
      <c r="H69">
        <f>PPCL_Spot!P69</f>
        <v>6.16</v>
      </c>
      <c r="I69">
        <f>Bawana_NG!P69</f>
        <v>93.404007958316342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687.11603171791671</v>
      </c>
      <c r="P69" s="77">
        <v>117.56449199495624</v>
      </c>
      <c r="Q69" s="77">
        <v>28.889999999999993</v>
      </c>
      <c r="R69" s="80">
        <v>33.11</v>
      </c>
      <c r="S69" s="80">
        <v>0</v>
      </c>
      <c r="T69" s="78">
        <f>SUMPRODUCT(LTA!F69:AJ69,LTA!F$101:AJ$101,LTA!F$103:AJ$103)</f>
        <v>200.95999999999998</v>
      </c>
      <c r="U69" s="78">
        <f>SUMPRODUCT(LTA!F69:AJ69,LTA!F$102:AJ$102,LTA!F$103:AJ$103)</f>
        <v>90.07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136.69</v>
      </c>
      <c r="AB69" s="117">
        <f>-STOA!N69</f>
        <v>0</v>
      </c>
      <c r="AC69">
        <f t="shared" si="3"/>
        <v>14.458014801265389</v>
      </c>
      <c r="AD69">
        <f t="shared" si="4"/>
        <v>1628.4982126152561</v>
      </c>
      <c r="AE69">
        <f>'IDT-1'!B69</f>
        <v>62</v>
      </c>
      <c r="AF69" s="26"/>
      <c r="AG69">
        <f t="shared" si="5"/>
        <v>1690.4982126152561</v>
      </c>
      <c r="AI69" s="75">
        <f>PXIL!H69</f>
        <v>0</v>
      </c>
      <c r="AJ69" s="75">
        <f>PXIL!N69</f>
        <v>0</v>
      </c>
      <c r="AK69" s="75">
        <f>RTM_IEX!H69</f>
        <v>203.63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8.581695745332107</v>
      </c>
      <c r="F70">
        <f>GT_Spot!P70</f>
        <v>0</v>
      </c>
      <c r="G70">
        <f>PPCL_NG!P70</f>
        <v>36.78</v>
      </c>
      <c r="H70">
        <f>PPCL_Spot!P70</f>
        <v>7.53</v>
      </c>
      <c r="I70">
        <f>Bawana_NG!P70</f>
        <v>93.404007958316342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687.0991717083167</v>
      </c>
      <c r="P70" s="77">
        <v>117.56449199495624</v>
      </c>
      <c r="Q70" s="77">
        <v>28.889999999999993</v>
      </c>
      <c r="R70" s="80">
        <v>28.270000000000003</v>
      </c>
      <c r="S70" s="80">
        <v>0</v>
      </c>
      <c r="T70" s="78">
        <f>SUMPRODUCT(LTA!F70:AJ70,LTA!F$101:AJ$101,LTA!F$103:AJ$103)</f>
        <v>174.97</v>
      </c>
      <c r="U70" s="78">
        <f>SUMPRODUCT(LTA!F70:AJ70,LTA!F$102:AJ$102,LTA!F$103:AJ$103)</f>
        <v>83.98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135.29</v>
      </c>
      <c r="AB70" s="117">
        <f>-STOA!N70</f>
        <v>0</v>
      </c>
      <c r="AC70">
        <f t="shared" si="3"/>
        <v>14.095218433180911</v>
      </c>
      <c r="AD70">
        <f t="shared" si="4"/>
        <v>1587.6341489737406</v>
      </c>
      <c r="AE70">
        <f>'IDT-1'!B70</f>
        <v>80</v>
      </c>
      <c r="AF70" s="26"/>
      <c r="AG70">
        <f t="shared" si="5"/>
        <v>1667.6341489737406</v>
      </c>
      <c r="AI70" s="75">
        <f>PXIL!H70</f>
        <v>0</v>
      </c>
      <c r="AJ70" s="75">
        <f>PXIL!N70</f>
        <v>0</v>
      </c>
      <c r="AK70" s="75">
        <f>RTM_IEX!H70</f>
        <v>199.37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8.581695745332107</v>
      </c>
      <c r="F71">
        <f>GT_Spot!P71</f>
        <v>0</v>
      </c>
      <c r="G71">
        <f>PPCL_NG!P71</f>
        <v>36.78</v>
      </c>
      <c r="H71">
        <f>PPCL_Spot!P71</f>
        <v>7.53</v>
      </c>
      <c r="I71">
        <f>Bawana_NG!P71</f>
        <v>94.96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778.84541761999481</v>
      </c>
      <c r="P71" s="77">
        <v>117.56449199495624</v>
      </c>
      <c r="Q71" s="77">
        <v>28.889999999999993</v>
      </c>
      <c r="R71" s="80">
        <v>24.404389278647241</v>
      </c>
      <c r="S71" s="80">
        <v>0</v>
      </c>
      <c r="T71" s="78">
        <f>SUMPRODUCT(LTA!F71:AJ71,LTA!F$101:AJ$101,LTA!F$103:AJ$103)</f>
        <v>148.1</v>
      </c>
      <c r="U71" s="78">
        <f>SUMPRODUCT(LTA!F71:AJ71,LTA!F$102:AJ$102,LTA!F$103:AJ$103)</f>
        <v>84.92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129.69</v>
      </c>
      <c r="AB71" s="117">
        <f>-STOA!N71</f>
        <v>0</v>
      </c>
      <c r="AC71">
        <f t="shared" si="3"/>
        <v>14.212052752822588</v>
      </c>
      <c r="AD71">
        <f t="shared" si="4"/>
        <v>1600.7939418861079</v>
      </c>
      <c r="AE71">
        <f>'IDT-1'!B71</f>
        <v>136</v>
      </c>
      <c r="AF71" s="26"/>
      <c r="AG71">
        <f t="shared" si="5"/>
        <v>1736.7939418861079</v>
      </c>
      <c r="AI71" s="75">
        <f>PXIL!H71</f>
        <v>0</v>
      </c>
      <c r="AJ71" s="75">
        <f>PXIL!N71</f>
        <v>0</v>
      </c>
      <c r="AK71" s="75">
        <f>RTM_IEX!H71</f>
        <v>154.74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8.581695745332107</v>
      </c>
      <c r="F72">
        <f>GT_Spot!P72</f>
        <v>0</v>
      </c>
      <c r="G72">
        <f>PPCL_NG!P72</f>
        <v>36.78</v>
      </c>
      <c r="H72">
        <f>PPCL_Spot!P72</f>
        <v>7.53</v>
      </c>
      <c r="I72">
        <f>Bawana_NG!P72</f>
        <v>94.96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849.7149555223948</v>
      </c>
      <c r="P72" s="77">
        <v>117.56449199495624</v>
      </c>
      <c r="Q72" s="77">
        <v>28.889999999999993</v>
      </c>
      <c r="R72" s="80">
        <v>22.299999999999997</v>
      </c>
      <c r="S72" s="80">
        <v>0</v>
      </c>
      <c r="T72" s="78">
        <f>SUMPRODUCT(LTA!F72:AJ72,LTA!F$101:AJ$101,LTA!F$103:AJ$103)</f>
        <v>120.45</v>
      </c>
      <c r="U72" s="78">
        <f>SUMPRODUCT(LTA!F72:AJ72,LTA!F$102:AJ$102,LTA!F$103:AJ$103)</f>
        <v>85.9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126.88999999999999</v>
      </c>
      <c r="AB72" s="117">
        <f>-STOA!N72</f>
        <v>0</v>
      </c>
      <c r="AC72">
        <f t="shared" si="3"/>
        <v>13.877082060711615</v>
      </c>
      <c r="AD72">
        <f t="shared" si="4"/>
        <v>1563.0640612019718</v>
      </c>
      <c r="AE72">
        <f>'IDT-1'!B72</f>
        <v>168</v>
      </c>
      <c r="AF72" s="26"/>
      <c r="AG72">
        <f t="shared" si="5"/>
        <v>1731.0640612019718</v>
      </c>
      <c r="AI72" s="75">
        <f>PXIL!H72</f>
        <v>0</v>
      </c>
      <c r="AJ72" s="75">
        <f>PXIL!N72</f>
        <v>0</v>
      </c>
      <c r="AK72" s="75">
        <f>RTM_IEX!H72</f>
        <v>77.38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8.581695745332107</v>
      </c>
      <c r="F73">
        <f>GT_Spot!P73</f>
        <v>0</v>
      </c>
      <c r="G73">
        <f>PPCL_NG!P73</f>
        <v>36.78</v>
      </c>
      <c r="H73">
        <f>PPCL_Spot!P73</f>
        <v>7.53</v>
      </c>
      <c r="I73">
        <f>Bawana_NG!P73</f>
        <v>94.96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836.73710337876594</v>
      </c>
      <c r="P73" s="77">
        <v>117.56449199495624</v>
      </c>
      <c r="Q73" s="77">
        <v>28.889999999999993</v>
      </c>
      <c r="R73" s="80">
        <v>17.384287123828312</v>
      </c>
      <c r="S73" s="80">
        <v>0</v>
      </c>
      <c r="T73" s="78">
        <f>SUMPRODUCT(LTA!F73:AJ73,LTA!F$101:AJ$101,LTA!F$103:AJ$103)</f>
        <v>93.34</v>
      </c>
      <c r="U73" s="78">
        <f>SUMPRODUCT(LTA!F73:AJ73,LTA!F$102:AJ$102,LTA!F$103:AJ$103)</f>
        <v>86.66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124.08999999999999</v>
      </c>
      <c r="AB73" s="117">
        <f>-STOA!N73</f>
        <v>0</v>
      </c>
      <c r="AC73">
        <f t="shared" si="3"/>
        <v>13.718386688537368</v>
      </c>
      <c r="AD73">
        <f t="shared" si="4"/>
        <v>1545.1891915543454</v>
      </c>
      <c r="AE73">
        <f>'IDT-1'!B73</f>
        <v>163</v>
      </c>
      <c r="AF73" s="26"/>
      <c r="AG73">
        <f t="shared" si="5"/>
        <v>1708.1891915543454</v>
      </c>
      <c r="AI73" s="75">
        <f>PXIL!H73</f>
        <v>0</v>
      </c>
      <c r="AJ73" s="75">
        <f>PXIL!N73</f>
        <v>0</v>
      </c>
      <c r="AK73" s="75">
        <f>RTM_IEX!H73</f>
        <v>106.39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8.581695745332107</v>
      </c>
      <c r="F74">
        <f>GT_Spot!P74</f>
        <v>0</v>
      </c>
      <c r="G74">
        <f>PPCL_NG!P74</f>
        <v>36.78</v>
      </c>
      <c r="H74">
        <f>PPCL_Spot!P74</f>
        <v>7.53</v>
      </c>
      <c r="I74">
        <f>Bawana_NG!P74</f>
        <v>94.96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843.10860555630813</v>
      </c>
      <c r="P74" s="77">
        <v>117.56449199495624</v>
      </c>
      <c r="Q74" s="77">
        <v>28.889999999999993</v>
      </c>
      <c r="R74" s="80">
        <v>7.53</v>
      </c>
      <c r="S74" s="80">
        <v>0</v>
      </c>
      <c r="T74" s="78">
        <f>SUMPRODUCT(LTA!F74:AJ74,LTA!F$101:AJ$101,LTA!F$103:AJ$103)</f>
        <v>69.47999999999999</v>
      </c>
      <c r="U74" s="78">
        <f>SUMPRODUCT(LTA!F74:AJ74,LTA!F$102:AJ$102,LTA!F$103:AJ$103)</f>
        <v>73.44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123.38999999999999</v>
      </c>
      <c r="AB74" s="117">
        <f>-STOA!N74</f>
        <v>0</v>
      </c>
      <c r="AC74">
        <f t="shared" si="3"/>
        <v>13.610562181010053</v>
      </c>
      <c r="AD74">
        <f t="shared" si="4"/>
        <v>1533.0442311155869</v>
      </c>
      <c r="AE74">
        <f>'IDT-1'!B74</f>
        <v>148</v>
      </c>
      <c r="AF74" s="26"/>
      <c r="AG74">
        <f t="shared" si="5"/>
        <v>1681.0442311155869</v>
      </c>
      <c r="AI74" s="75">
        <f>PXIL!H74</f>
        <v>0</v>
      </c>
      <c r="AJ74" s="75">
        <f>PXIL!N74</f>
        <v>0</v>
      </c>
      <c r="AK74" s="75">
        <f>RTM_IEX!H74</f>
        <v>135.4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8.9240641711229944</v>
      </c>
      <c r="F75">
        <f>GT_Spot!P75</f>
        <v>0</v>
      </c>
      <c r="G75">
        <f>PPCL_NG!P75</f>
        <v>36.78</v>
      </c>
      <c r="H75">
        <f>PPCL_Spot!P75</f>
        <v>6.8400000000000007</v>
      </c>
      <c r="I75">
        <f>Bawana_NG!P75</f>
        <v>94.96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860.12400979371148</v>
      </c>
      <c r="P75" s="77">
        <v>117.56449199495624</v>
      </c>
      <c r="Q75" s="77">
        <v>28.889999999999993</v>
      </c>
      <c r="R75" s="80">
        <v>0</v>
      </c>
      <c r="S75" s="80">
        <v>0</v>
      </c>
      <c r="T75" s="78">
        <f>SUMPRODUCT(LTA!F75:AJ75,LTA!F$101:AJ$101,LTA!F$103:AJ$103)</f>
        <v>47.08</v>
      </c>
      <c r="U75" s="78">
        <f>SUMPRODUCT(LTA!F75:AJ75,LTA!F$102:AJ$102,LTA!F$103:AJ$103)</f>
        <v>89.87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146.9</v>
      </c>
      <c r="AB75" s="117">
        <f>-STOA!N75</f>
        <v>0</v>
      </c>
      <c r="AC75">
        <f t="shared" si="3"/>
        <v>13.07937458044616</v>
      </c>
      <c r="AD75">
        <f t="shared" si="4"/>
        <v>1473.2131913793444</v>
      </c>
      <c r="AE75">
        <f>'IDT-1'!B75</f>
        <v>143</v>
      </c>
      <c r="AF75" s="26"/>
      <c r="AG75">
        <f t="shared" si="5"/>
        <v>1616.2131913793444</v>
      </c>
      <c r="AI75" s="75">
        <f>PXIL!H75</f>
        <v>0</v>
      </c>
      <c r="AJ75" s="75">
        <f>PXIL!N75</f>
        <v>0</v>
      </c>
      <c r="AK75" s="75">
        <f>RTM_IEX!H75</f>
        <v>48.36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8.9240641711229944</v>
      </c>
      <c r="F76">
        <f>GT_Spot!P76</f>
        <v>0</v>
      </c>
      <c r="G76">
        <f>PPCL_NG!P76</f>
        <v>36.78</v>
      </c>
      <c r="H76">
        <f>PPCL_Spot!P76</f>
        <v>8.2099999999999991</v>
      </c>
      <c r="I76">
        <f>Bawana_NG!P76</f>
        <v>94.96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889.07767145164973</v>
      </c>
      <c r="P76" s="77">
        <v>117.56449199495624</v>
      </c>
      <c r="Q76" s="77">
        <v>28.889999999999993</v>
      </c>
      <c r="R76" s="80">
        <v>0</v>
      </c>
      <c r="S76" s="80">
        <v>0</v>
      </c>
      <c r="T76" s="78">
        <f>SUMPRODUCT(LTA!F76:AJ76,LTA!F$101:AJ$101,LTA!F$103:AJ$103)</f>
        <v>27.83</v>
      </c>
      <c r="U76" s="78">
        <f>SUMPRODUCT(LTA!F76:AJ76,LTA!F$102:AJ$102,LTA!F$103:AJ$103)</f>
        <v>89.71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145.5</v>
      </c>
      <c r="AB76" s="117">
        <f>-STOA!N76</f>
        <v>0</v>
      </c>
      <c r="AC76">
        <f t="shared" si="3"/>
        <v>13.248190803036016</v>
      </c>
      <c r="AD76">
        <f t="shared" si="4"/>
        <v>1492.2280368146928</v>
      </c>
      <c r="AE76">
        <f>'IDT-1'!B76</f>
        <v>143</v>
      </c>
      <c r="AF76" s="26"/>
      <c r="AG76">
        <f t="shared" si="5"/>
        <v>1635.2280368146928</v>
      </c>
      <c r="AI76" s="75">
        <f>PXIL!H76</f>
        <v>0</v>
      </c>
      <c r="AJ76" s="75">
        <f>PXIL!N76</f>
        <v>0</v>
      </c>
      <c r="AK76" s="75">
        <f>RTM_IEX!H76</f>
        <v>58.03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8.9240641711229944</v>
      </c>
      <c r="F77">
        <f>GT_Spot!P77</f>
        <v>0</v>
      </c>
      <c r="G77">
        <f>PPCL_NG!P77</f>
        <v>36.78</v>
      </c>
      <c r="H77">
        <f>PPCL_Spot!P77</f>
        <v>8.2099999999999991</v>
      </c>
      <c r="I77">
        <f>Bawana_NG!P77</f>
        <v>94.96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669.18583816124965</v>
      </c>
      <c r="P77" s="77">
        <v>117.56449199495624</v>
      </c>
      <c r="Q77" s="77">
        <v>28.889999999999993</v>
      </c>
      <c r="R77" s="80">
        <v>0</v>
      </c>
      <c r="S77" s="80">
        <v>0</v>
      </c>
      <c r="T77" s="78">
        <f>SUMPRODUCT(LTA!F77:AJ77,LTA!F$101:AJ$101,LTA!F$103:AJ$103)</f>
        <v>14.629999999999999</v>
      </c>
      <c r="U77" s="78">
        <f>SUMPRODUCT(LTA!F77:AJ77,LTA!F$102:AJ$102,LTA!F$103:AJ$103)</f>
        <v>89.1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144.1</v>
      </c>
      <c r="AB77" s="117">
        <f>-STOA!N77</f>
        <v>0</v>
      </c>
      <c r="AC77">
        <f t="shared" si="3"/>
        <v>13.256094670080493</v>
      </c>
      <c r="AD77">
        <f t="shared" si="4"/>
        <v>1493.1182996572481</v>
      </c>
      <c r="AE77">
        <f>'IDT-1'!B77</f>
        <v>153</v>
      </c>
      <c r="AF77" s="26"/>
      <c r="AG77">
        <f t="shared" si="5"/>
        <v>1646.1182996572481</v>
      </c>
      <c r="AI77" s="75">
        <f>PXIL!H77</f>
        <v>0</v>
      </c>
      <c r="AJ77" s="75">
        <f>PXIL!N77</f>
        <v>0</v>
      </c>
      <c r="AK77" s="75">
        <f>RTM_IEX!H77</f>
        <v>294.02999999999997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8.9240641711229944</v>
      </c>
      <c r="F78">
        <f>GT_Spot!P78</f>
        <v>0</v>
      </c>
      <c r="G78">
        <f>PPCL_NG!P78</f>
        <v>36.78</v>
      </c>
      <c r="H78">
        <f>PPCL_Spot!P78</f>
        <v>8.2099999999999991</v>
      </c>
      <c r="I78">
        <f>Bawana_NG!P78</f>
        <v>94.96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690.32902732656942</v>
      </c>
      <c r="P78" s="77">
        <v>117.56449199495624</v>
      </c>
      <c r="Q78" s="77">
        <v>28.889999999999993</v>
      </c>
      <c r="R78" s="80">
        <v>0</v>
      </c>
      <c r="S78" s="80">
        <v>0</v>
      </c>
      <c r="T78" s="78">
        <f>SUMPRODUCT(LTA!F78:AJ78,LTA!F$101:AJ$101,LTA!F$103:AJ$103)</f>
        <v>5.3100000000000005</v>
      </c>
      <c r="U78" s="78">
        <f>SUMPRODUCT(LTA!F78:AJ78,LTA!F$102:AJ$102,LTA!F$103:AJ$103)</f>
        <v>88.210000000000008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142.69999999999999</v>
      </c>
      <c r="AB78" s="117">
        <f>-STOA!N78</f>
        <v>0</v>
      </c>
      <c r="AC78">
        <f t="shared" si="3"/>
        <v>13.55277073473531</v>
      </c>
      <c r="AD78">
        <f t="shared" si="4"/>
        <v>1526.5348127579134</v>
      </c>
      <c r="AE78">
        <f>'IDT-1'!B78</f>
        <v>142</v>
      </c>
      <c r="AF78" s="26"/>
      <c r="AG78">
        <f t="shared" si="5"/>
        <v>1668.5348127579134</v>
      </c>
      <c r="AI78" s="75">
        <f>PXIL!H78</f>
        <v>0</v>
      </c>
      <c r="AJ78" s="75">
        <f>PXIL!N78</f>
        <v>0</v>
      </c>
      <c r="AK78" s="75">
        <f>RTM_IEX!H78</f>
        <v>318.20999999999998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8.9240641711229944</v>
      </c>
      <c r="F79">
        <f>GT_Spot!P79</f>
        <v>0</v>
      </c>
      <c r="G79">
        <f>PPCL_NG!P79</f>
        <v>36.78</v>
      </c>
      <c r="H79">
        <f>PPCL_Spot!P79</f>
        <v>7.09</v>
      </c>
      <c r="I79">
        <f>Bawana_NG!P79</f>
        <v>94.96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750.37709372382562</v>
      </c>
      <c r="P79" s="77">
        <v>117.56449199495624</v>
      </c>
      <c r="Q79" s="77">
        <v>28.889999999999993</v>
      </c>
      <c r="R79" s="80">
        <v>0</v>
      </c>
      <c r="S79" s="80">
        <v>0</v>
      </c>
      <c r="T79" s="78">
        <f>SUMPRODUCT(LTA!F79:AJ79,LTA!F$101:AJ$101,LTA!F$103:AJ$103)</f>
        <v>0.96000000000000008</v>
      </c>
      <c r="U79" s="78">
        <f>SUMPRODUCT(LTA!F79:AJ79,LTA!F$102:AJ$102,LTA!F$103:AJ$103)</f>
        <v>64.67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142.35</v>
      </c>
      <c r="AB79" s="117">
        <f>-STOA!N79</f>
        <v>0</v>
      </c>
      <c r="AC79">
        <f t="shared" si="3"/>
        <v>13.431225719031165</v>
      </c>
      <c r="AD79">
        <f t="shared" si="4"/>
        <v>1512.8444241708739</v>
      </c>
      <c r="AE79">
        <f>'IDT-1'!B79</f>
        <v>111</v>
      </c>
      <c r="AF79" s="26"/>
      <c r="AG79">
        <f t="shared" si="5"/>
        <v>1623.8444241708739</v>
      </c>
      <c r="AI79" s="75">
        <f>PXIL!H79</f>
        <v>0</v>
      </c>
      <c r="AJ79" s="75">
        <f>PXIL!N79</f>
        <v>0</v>
      </c>
      <c r="AK79" s="75">
        <f>RTM_IEX!H79</f>
        <v>273.70999999999998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8.9240641711229944</v>
      </c>
      <c r="F80">
        <f>GT_Spot!P80</f>
        <v>0</v>
      </c>
      <c r="G80">
        <f>PPCL_NG!P80</f>
        <v>36.78</v>
      </c>
      <c r="H80">
        <f>PPCL_Spot!P80</f>
        <v>8.2099999999999991</v>
      </c>
      <c r="I80">
        <f>Bawana_NG!P80</f>
        <v>94.96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784.94816615823879</v>
      </c>
      <c r="P80" s="77">
        <v>117.56449199495624</v>
      </c>
      <c r="Q80" s="77">
        <v>28.889999999999993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67.67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142</v>
      </c>
      <c r="AB80" s="117">
        <f>-STOA!N80</f>
        <v>0</v>
      </c>
      <c r="AC80">
        <f t="shared" si="3"/>
        <v>13.334699156454002</v>
      </c>
      <c r="AD80">
        <f t="shared" si="4"/>
        <v>1501.9720231678643</v>
      </c>
      <c r="AE80">
        <f>'IDT-1'!B80</f>
        <v>132</v>
      </c>
      <c r="AF80" s="26"/>
      <c r="AG80">
        <f t="shared" si="5"/>
        <v>1633.9720231678643</v>
      </c>
      <c r="AI80" s="75">
        <f>PXIL!H80</f>
        <v>0</v>
      </c>
      <c r="AJ80" s="75">
        <f>PXIL!N80</f>
        <v>0</v>
      </c>
      <c r="AK80" s="75">
        <f>RTM_IEX!H80</f>
        <v>225.36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8.9240641711229944</v>
      </c>
      <c r="F81">
        <f>GT_Spot!P81</f>
        <v>0</v>
      </c>
      <c r="G81">
        <f>PPCL_NG!P81</f>
        <v>36.78</v>
      </c>
      <c r="H81">
        <f>PPCL_Spot!P81</f>
        <v>7.53</v>
      </c>
      <c r="I81">
        <f>Bawana_NG!P81</f>
        <v>94.96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792.55671088457166</v>
      </c>
      <c r="P81" s="77">
        <v>117.56449199495624</v>
      </c>
      <c r="Q81" s="77">
        <v>28.889999999999993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67.97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142</v>
      </c>
      <c r="AB81" s="117">
        <f>-STOA!N81</f>
        <v>0</v>
      </c>
      <c r="AC81">
        <f t="shared" si="3"/>
        <v>13.330198350045729</v>
      </c>
      <c r="AD81">
        <f t="shared" si="4"/>
        <v>1501.4650687006053</v>
      </c>
      <c r="AE81">
        <f>'IDT-1'!B81</f>
        <v>111</v>
      </c>
      <c r="AF81" s="26"/>
      <c r="AG81">
        <f t="shared" si="5"/>
        <v>1612.4650687006053</v>
      </c>
      <c r="AI81" s="75">
        <f>PXIL!H81</f>
        <v>0</v>
      </c>
      <c r="AJ81" s="75">
        <f>PXIL!N81</f>
        <v>0</v>
      </c>
      <c r="AK81" s="75">
        <f>RTM_IEX!H81</f>
        <v>217.62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8.9240641711229944</v>
      </c>
      <c r="F82">
        <f>GT_Spot!P82</f>
        <v>0</v>
      </c>
      <c r="G82">
        <f>PPCL_NG!P82</f>
        <v>36.78</v>
      </c>
      <c r="H82">
        <f>PPCL_Spot!P82</f>
        <v>8.8934205463639859</v>
      </c>
      <c r="I82">
        <f>Bawana_NG!P82</f>
        <v>94.96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792.62889735737178</v>
      </c>
      <c r="P82" s="77">
        <v>117.56449199495624</v>
      </c>
      <c r="Q82" s="77">
        <v>28.889999999999993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67.78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142</v>
      </c>
      <c r="AB82" s="117">
        <f>-STOA!N82</f>
        <v>0</v>
      </c>
      <c r="AC82">
        <f t="shared" si="3"/>
        <v>13.519975691814373</v>
      </c>
      <c r="AD82">
        <f t="shared" si="4"/>
        <v>1522.8408983780007</v>
      </c>
      <c r="AE82">
        <f>'IDT-1'!B82</f>
        <v>114</v>
      </c>
      <c r="AF82" s="26"/>
      <c r="AG82">
        <f t="shared" si="5"/>
        <v>1636.8408983780007</v>
      </c>
      <c r="AI82" s="75">
        <f>PXIL!H82</f>
        <v>0</v>
      </c>
      <c r="AJ82" s="75">
        <f>PXIL!N82</f>
        <v>0</v>
      </c>
      <c r="AK82" s="75">
        <f>RTM_IEX!H82</f>
        <v>237.94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9.1893764434180127</v>
      </c>
      <c r="F83">
        <f>GT_Spot!P83</f>
        <v>0</v>
      </c>
      <c r="G83">
        <f>PPCL_NG!P83</f>
        <v>36.78</v>
      </c>
      <c r="H83">
        <f>PPCL_Spot!P83</f>
        <v>8.2099999999999991</v>
      </c>
      <c r="I83">
        <f>Bawana_NG!P83</f>
        <v>96.52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742.4276922214143</v>
      </c>
      <c r="P83" s="77">
        <v>117.56449199495624</v>
      </c>
      <c r="Q83" s="77">
        <v>28.889999999999993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66.94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142</v>
      </c>
      <c r="AB83" s="117">
        <f>-STOA!N83</f>
        <v>0</v>
      </c>
      <c r="AC83">
        <f t="shared" si="3"/>
        <v>14.212717733806143</v>
      </c>
      <c r="AD83">
        <f t="shared" si="4"/>
        <v>1600.8688429259826</v>
      </c>
      <c r="AE83">
        <f>'IDT-1'!B83</f>
        <v>106</v>
      </c>
      <c r="AF83" s="26"/>
      <c r="AG83">
        <f t="shared" si="5"/>
        <v>1706.8688429259826</v>
      </c>
      <c r="AI83" s="75">
        <f>PXIL!H83</f>
        <v>0</v>
      </c>
      <c r="AJ83" s="75">
        <f>PXIL!N83</f>
        <v>0</v>
      </c>
      <c r="AK83" s="75">
        <f>RTM_IEX!H83</f>
        <v>366.56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9.1893764434180127</v>
      </c>
      <c r="F84">
        <f>GT_Spot!P84</f>
        <v>0</v>
      </c>
      <c r="G84">
        <f>PPCL_NG!P84</f>
        <v>36.78</v>
      </c>
      <c r="H84">
        <f>PPCL_Spot!P84</f>
        <v>8.2099999999999991</v>
      </c>
      <c r="I84">
        <f>Bawana_NG!P84</f>
        <v>96.52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742.4276922214143</v>
      </c>
      <c r="P84" s="77">
        <v>117.56449199495624</v>
      </c>
      <c r="Q84" s="77">
        <v>28.889999999999993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66.78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142</v>
      </c>
      <c r="AB84" s="117">
        <f>-STOA!N84</f>
        <v>0</v>
      </c>
      <c r="AC84">
        <f t="shared" si="3"/>
        <v>14.219757733806141</v>
      </c>
      <c r="AD84">
        <f t="shared" si="4"/>
        <v>1601.6618029259826</v>
      </c>
      <c r="AE84">
        <f>'IDT-1'!B84</f>
        <v>102</v>
      </c>
      <c r="AF84" s="26"/>
      <c r="AG84">
        <f t="shared" si="5"/>
        <v>1703.6618029259826</v>
      </c>
      <c r="AI84" s="75">
        <f>PXIL!H84</f>
        <v>0</v>
      </c>
      <c r="AJ84" s="75">
        <f>PXIL!N84</f>
        <v>0</v>
      </c>
      <c r="AK84" s="75">
        <f>RTM_IEX!H84</f>
        <v>367.52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9.1893764434180127</v>
      </c>
      <c r="F85">
        <f>GT_Spot!P85</f>
        <v>0</v>
      </c>
      <c r="G85">
        <f>PPCL_NG!P85</f>
        <v>36.78</v>
      </c>
      <c r="H85">
        <f>PPCL_Spot!P85</f>
        <v>6.93</v>
      </c>
      <c r="I85">
        <f>Bawana_NG!P85</f>
        <v>96.52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688.98090118664595</v>
      </c>
      <c r="P85" s="77">
        <v>117.56449199495624</v>
      </c>
      <c r="Q85" s="77">
        <v>28.889999999999993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66.55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142</v>
      </c>
      <c r="AB85" s="117">
        <f>-STOA!N85</f>
        <v>0</v>
      </c>
      <c r="AC85">
        <f t="shared" si="3"/>
        <v>13.897969972700178</v>
      </c>
      <c r="AD85">
        <f t="shared" si="4"/>
        <v>1565.4167996523202</v>
      </c>
      <c r="AE85">
        <f>'IDT-1'!B85</f>
        <v>152</v>
      </c>
      <c r="AF85" s="26"/>
      <c r="AG85">
        <f t="shared" si="5"/>
        <v>1717.4167996523202</v>
      </c>
      <c r="AI85" s="75">
        <f>PXIL!H85</f>
        <v>0</v>
      </c>
      <c r="AJ85" s="75">
        <f>PXIL!N85</f>
        <v>0</v>
      </c>
      <c r="AK85" s="75">
        <f>RTM_IEX!H85</f>
        <v>385.91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9.1893764434180127</v>
      </c>
      <c r="F86">
        <f>GT_Spot!P86</f>
        <v>0</v>
      </c>
      <c r="G86">
        <f>PPCL_NG!P86</f>
        <v>36.78</v>
      </c>
      <c r="H86">
        <f>PPCL_Spot!P86</f>
        <v>8.2099999999999991</v>
      </c>
      <c r="I86">
        <f>Bawana_NG!P86</f>
        <v>96.52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655.27078769746561</v>
      </c>
      <c r="P86" s="77">
        <v>117.56449199495624</v>
      </c>
      <c r="Q86" s="77">
        <v>28.889999999999993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59.7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142</v>
      </c>
      <c r="AB86" s="117">
        <f>-STOA!N86</f>
        <v>0</v>
      </c>
      <c r="AC86">
        <f t="shared" si="3"/>
        <v>13.62041697399539</v>
      </c>
      <c r="AD86">
        <f t="shared" si="4"/>
        <v>1534.1542391618445</v>
      </c>
      <c r="AE86">
        <f>'IDT-1'!B86</f>
        <v>170</v>
      </c>
      <c r="AF86" s="26"/>
      <c r="AG86">
        <f t="shared" si="5"/>
        <v>1704.1542391618445</v>
      </c>
      <c r="AI86" s="75">
        <f>PXIL!H86</f>
        <v>0</v>
      </c>
      <c r="AJ86" s="75">
        <f>PXIL!N86</f>
        <v>0</v>
      </c>
      <c r="AK86" s="75">
        <f>RTM_IEX!H86</f>
        <v>393.65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9.4520348021330349</v>
      </c>
      <c r="F87">
        <f>GT_Spot!P87</f>
        <v>0</v>
      </c>
      <c r="G87">
        <f>PPCL_NG!P87</f>
        <v>36.78</v>
      </c>
      <c r="H87">
        <f>PPCL_Spot!P87</f>
        <v>9.58</v>
      </c>
      <c r="I87">
        <f>Bawana_NG!P87</f>
        <v>96.52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633.22332498921423</v>
      </c>
      <c r="P87" s="77">
        <v>117.56449199495624</v>
      </c>
      <c r="Q87" s="77">
        <v>28.889999999999993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45.51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142</v>
      </c>
      <c r="AB87" s="117">
        <f>-STOA!N87</f>
        <v>0</v>
      </c>
      <c r="AC87">
        <f t="shared" si="3"/>
        <v>13.324342695719471</v>
      </c>
      <c r="AD87">
        <f t="shared" si="4"/>
        <v>1500.8055090905839</v>
      </c>
      <c r="AE87">
        <f>'IDT-1'!B87</f>
        <v>161</v>
      </c>
      <c r="AF87" s="26"/>
      <c r="AG87">
        <f t="shared" si="5"/>
        <v>1661.8055090905839</v>
      </c>
      <c r="AI87" s="75">
        <f>PXIL!H87</f>
        <v>0</v>
      </c>
      <c r="AJ87" s="75">
        <f>PXIL!N87</f>
        <v>0</v>
      </c>
      <c r="AK87" s="75">
        <f>RTM_IEX!H87</f>
        <v>394.61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9.4520348021330349</v>
      </c>
      <c r="F88">
        <f>GT_Spot!P88</f>
        <v>0</v>
      </c>
      <c r="G88">
        <f>PPCL_NG!P88</f>
        <v>36.78</v>
      </c>
      <c r="H88">
        <f>PPCL_Spot!P88</f>
        <v>9.58</v>
      </c>
      <c r="I88">
        <f>Bawana_NG!P88</f>
        <v>96.52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631.39593617142384</v>
      </c>
      <c r="P88" s="77">
        <v>117.56449199495624</v>
      </c>
      <c r="Q88" s="77">
        <v>28.889999999999993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44.79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142</v>
      </c>
      <c r="AB88" s="117">
        <f>-STOA!N88</f>
        <v>0</v>
      </c>
      <c r="AC88">
        <f t="shared" si="3"/>
        <v>13.472205674122915</v>
      </c>
      <c r="AD88">
        <f t="shared" si="4"/>
        <v>1517.4602572943902</v>
      </c>
      <c r="AE88">
        <f>'IDT-1'!B88</f>
        <v>160</v>
      </c>
      <c r="AF88" s="26"/>
      <c r="AG88">
        <f t="shared" si="5"/>
        <v>1677.4602572943902</v>
      </c>
      <c r="AI88" s="75">
        <f>PXIL!H88</f>
        <v>0</v>
      </c>
      <c r="AJ88" s="75">
        <f>PXIL!N88</f>
        <v>0</v>
      </c>
      <c r="AK88" s="75">
        <f>RTM_IEX!H88</f>
        <v>413.96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9.4520348021330349</v>
      </c>
      <c r="F89">
        <f>GT_Spot!P89</f>
        <v>0</v>
      </c>
      <c r="G89">
        <f>PPCL_NG!P89</f>
        <v>36.78</v>
      </c>
      <c r="H89">
        <f>PPCL_Spot!P89</f>
        <v>9.58</v>
      </c>
      <c r="I89">
        <f>Bawana_NG!P89</f>
        <v>96.52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628.87452688394296</v>
      </c>
      <c r="P89" s="77">
        <v>117.56449199495624</v>
      </c>
      <c r="Q89" s="77">
        <v>28.889999999999993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43.97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142</v>
      </c>
      <c r="AB89" s="117">
        <f>-STOA!N89</f>
        <v>0</v>
      </c>
      <c r="AC89">
        <f t="shared" si="3"/>
        <v>13.212945272393085</v>
      </c>
      <c r="AD89">
        <f t="shared" si="4"/>
        <v>1488.2581084086391</v>
      </c>
      <c r="AE89">
        <f>'IDT-1'!B89</f>
        <v>162</v>
      </c>
      <c r="AF89" s="26"/>
      <c r="AG89">
        <f t="shared" si="5"/>
        <v>1650.2581084086391</v>
      </c>
      <c r="AI89" s="75">
        <f>PXIL!H89</f>
        <v>0</v>
      </c>
      <c r="AJ89" s="75">
        <f>PXIL!N89</f>
        <v>0</v>
      </c>
      <c r="AK89" s="75">
        <f>RTM_IEX!H89</f>
        <v>387.84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9.4520348021330349</v>
      </c>
      <c r="F90">
        <f>GT_Spot!P90</f>
        <v>0</v>
      </c>
      <c r="G90">
        <f>PPCL_NG!P90</f>
        <v>36.78</v>
      </c>
      <c r="H90">
        <f>PPCL_Spot!P90</f>
        <v>9.58</v>
      </c>
      <c r="I90">
        <f>Bawana_NG!P90</f>
        <v>96.52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630.79139670553934</v>
      </c>
      <c r="P90" s="77">
        <v>117.56449199495624</v>
      </c>
      <c r="Q90" s="77">
        <v>28.889999999999993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43.63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142</v>
      </c>
      <c r="AB90" s="117">
        <f>-STOA!N90</f>
        <v>0</v>
      </c>
      <c r="AC90">
        <f t="shared" si="3"/>
        <v>13.286397726823132</v>
      </c>
      <c r="AD90">
        <f t="shared" si="4"/>
        <v>1496.5315257758054</v>
      </c>
      <c r="AE90">
        <f>'IDT-1'!B90</f>
        <v>179</v>
      </c>
      <c r="AF90" s="26"/>
      <c r="AG90">
        <f t="shared" si="5"/>
        <v>1675.5315257758054</v>
      </c>
      <c r="AI90" s="75">
        <f>PXIL!H90</f>
        <v>0</v>
      </c>
      <c r="AJ90" s="75">
        <f>PXIL!N90</f>
        <v>0</v>
      </c>
      <c r="AK90" s="75">
        <f>RTM_IEX!H90</f>
        <v>394.61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9.4520348021330349</v>
      </c>
      <c r="F91">
        <f>GT_Spot!P91</f>
        <v>0</v>
      </c>
      <c r="G91">
        <f>PPCL_NG!P91</f>
        <v>36.78</v>
      </c>
      <c r="H91">
        <f>PPCL_Spot!P91</f>
        <v>8.27</v>
      </c>
      <c r="I91">
        <f>Bawana_NG!P91</f>
        <v>98.07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660.44808697569238</v>
      </c>
      <c r="P91" s="77">
        <v>117.56449199495624</v>
      </c>
      <c r="Q91" s="77">
        <v>28.889999999999993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45.629999999999995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142</v>
      </c>
      <c r="AB91" s="117">
        <f>-STOA!N91</f>
        <v>0</v>
      </c>
      <c r="AC91">
        <f t="shared" si="3"/>
        <v>13.260760601200479</v>
      </c>
      <c r="AD91">
        <f t="shared" si="4"/>
        <v>1493.6438531715812</v>
      </c>
      <c r="AE91">
        <f>'IDT-1'!B91</f>
        <v>167</v>
      </c>
      <c r="AF91" s="26"/>
      <c r="AG91">
        <f t="shared" si="5"/>
        <v>1660.6438531715812</v>
      </c>
      <c r="AI91" s="75">
        <f>PXIL!H91</f>
        <v>0</v>
      </c>
      <c r="AJ91" s="75">
        <f>PXIL!N91</f>
        <v>0</v>
      </c>
      <c r="AK91" s="75">
        <f>RTM_IEX!H91</f>
        <v>359.8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9.4520348021330349</v>
      </c>
      <c r="F92">
        <f>GT_Spot!P92</f>
        <v>0</v>
      </c>
      <c r="G92">
        <f>PPCL_NG!P92</f>
        <v>36.78</v>
      </c>
      <c r="H92">
        <f>PPCL_Spot!P92</f>
        <v>9.58</v>
      </c>
      <c r="I92">
        <f>Bawana_NG!P92</f>
        <v>98.07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667.48767680769242</v>
      </c>
      <c r="P92" s="77">
        <v>117.56449199495624</v>
      </c>
      <c r="Q92" s="77">
        <v>28.889999999999993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46.22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142</v>
      </c>
      <c r="AB92" s="117">
        <f>-STOA!N92</f>
        <v>0</v>
      </c>
      <c r="AC92">
        <f t="shared" si="3"/>
        <v>13.467204991722078</v>
      </c>
      <c r="AD92">
        <f t="shared" si="4"/>
        <v>1516.8969986130594</v>
      </c>
      <c r="AE92">
        <f>'IDT-1'!B92</f>
        <v>173</v>
      </c>
      <c r="AF92" s="26"/>
      <c r="AG92">
        <f t="shared" si="5"/>
        <v>1689.8969986130594</v>
      </c>
      <c r="AI92" s="75">
        <f>PXIL!H92</f>
        <v>0</v>
      </c>
      <c r="AJ92" s="75">
        <f>PXIL!N92</f>
        <v>0</v>
      </c>
      <c r="AK92" s="75">
        <f>RTM_IEX!H92</f>
        <v>374.32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9.4520348021330349</v>
      </c>
      <c r="F93">
        <f>GT_Spot!P93</f>
        <v>0</v>
      </c>
      <c r="G93">
        <f>PPCL_NG!P93</f>
        <v>36.78</v>
      </c>
      <c r="H93">
        <f>PPCL_Spot!P93</f>
        <v>8.2099999999999991</v>
      </c>
      <c r="I93">
        <f>Bawana_NG!P93</f>
        <v>98.07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655.82269578849593</v>
      </c>
      <c r="P93" s="77">
        <v>117.56449199495624</v>
      </c>
      <c r="Q93" s="77">
        <v>28.889999999999993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46.220000000000006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142</v>
      </c>
      <c r="AB93" s="117">
        <f>-STOA!N93</f>
        <v>0</v>
      </c>
      <c r="AC93">
        <f t="shared" si="3"/>
        <v>13.811945158753151</v>
      </c>
      <c r="AD93">
        <f t="shared" si="4"/>
        <v>1555.727277426832</v>
      </c>
      <c r="AE93">
        <f>'IDT-1'!B93</f>
        <v>189</v>
      </c>
      <c r="AF93" s="26"/>
      <c r="AG93">
        <f t="shared" si="5"/>
        <v>1744.727277426832</v>
      </c>
      <c r="AI93" s="75">
        <f>PXIL!H93</f>
        <v>0</v>
      </c>
      <c r="AJ93" s="75">
        <f>PXIL!N93</f>
        <v>0</v>
      </c>
      <c r="AK93" s="75">
        <f>RTM_IEX!H93</f>
        <v>426.53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9.4520348021330349</v>
      </c>
      <c r="F94">
        <f>GT_Spot!P94</f>
        <v>0</v>
      </c>
      <c r="G94">
        <f>PPCL_NG!P94</f>
        <v>36.78</v>
      </c>
      <c r="H94">
        <f>PPCL_Spot!P94</f>
        <v>9.58</v>
      </c>
      <c r="I94">
        <f>Bawana_NG!P94</f>
        <v>98.07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645.95656408449599</v>
      </c>
      <c r="P94" s="77">
        <v>117.56449199495624</v>
      </c>
      <c r="Q94" s="77">
        <v>28.889999999999993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46.61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142</v>
      </c>
      <c r="AB94" s="117">
        <f>-STOA!N94</f>
        <v>0</v>
      </c>
      <c r="AC94">
        <f t="shared" si="3"/>
        <v>13.655515199757952</v>
      </c>
      <c r="AD94">
        <f t="shared" si="4"/>
        <v>1538.1075756818275</v>
      </c>
      <c r="AE94">
        <f>'IDT-1'!B94</f>
        <v>222</v>
      </c>
      <c r="AF94" s="26"/>
      <c r="AG94">
        <f t="shared" si="5"/>
        <v>1760.1075756818275</v>
      </c>
      <c r="AI94" s="75">
        <f>PXIL!H94</f>
        <v>0</v>
      </c>
      <c r="AJ94" s="75">
        <f>PXIL!N94</f>
        <v>0</v>
      </c>
      <c r="AK94" s="75">
        <f>RTM_IEX!H94</f>
        <v>416.86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9.7220311220311242</v>
      </c>
      <c r="F95">
        <f>GT_Spot!P95</f>
        <v>0</v>
      </c>
      <c r="G95">
        <f>PPCL_NG!P95</f>
        <v>36.78</v>
      </c>
      <c r="H95">
        <f>PPCL_Spot!P95</f>
        <v>10.260000000000002</v>
      </c>
      <c r="I95">
        <f>Bawana_NG!P95</f>
        <v>98.07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606.94278598278004</v>
      </c>
      <c r="P95" s="77">
        <v>117.56449199495624</v>
      </c>
      <c r="Q95" s="77">
        <v>28.889999999999993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46.489999999999995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142</v>
      </c>
      <c r="AB95" s="117">
        <f>-STOA!N95</f>
        <v>0</v>
      </c>
      <c r="AC95">
        <f t="shared" si="3"/>
        <v>13.417793920077955</v>
      </c>
      <c r="AD95">
        <f t="shared" si="4"/>
        <v>1511.3315151796896</v>
      </c>
      <c r="AE95">
        <f>'IDT-1'!B95</f>
        <v>237</v>
      </c>
      <c r="AF95" s="26"/>
      <c r="AG95">
        <f t="shared" si="5"/>
        <v>1748.3315151796896</v>
      </c>
      <c r="AI95" s="75">
        <f>PXIL!H95</f>
        <v>0</v>
      </c>
      <c r="AJ95" s="75">
        <f>PXIL!N95</f>
        <v>0</v>
      </c>
      <c r="AK95" s="75">
        <f>RTM_IEX!H95</f>
        <v>428.03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9.7220311220311242</v>
      </c>
      <c r="F96">
        <f>GT_Spot!P96</f>
        <v>0</v>
      </c>
      <c r="G96">
        <f>PPCL_NG!P96</f>
        <v>36.78</v>
      </c>
      <c r="H96">
        <f>PPCL_Spot!P96</f>
        <v>10.260000000000002</v>
      </c>
      <c r="I96">
        <f>Bawana_NG!P96</f>
        <v>98.07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595.75672957106724</v>
      </c>
      <c r="P96" s="77">
        <v>117.56449199495624</v>
      </c>
      <c r="Q96" s="77">
        <v>28.889999999999993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46.49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142</v>
      </c>
      <c r="AB96" s="117">
        <f>-STOA!N96</f>
        <v>0</v>
      </c>
      <c r="AC96">
        <f t="shared" si="3"/>
        <v>13.205132623654883</v>
      </c>
      <c r="AD96">
        <f t="shared" si="4"/>
        <v>1487.3781200643998</v>
      </c>
      <c r="AE96">
        <f>'IDT-1'!B96</f>
        <v>237</v>
      </c>
      <c r="AF96" s="26"/>
      <c r="AG96">
        <f t="shared" si="5"/>
        <v>1724.3781200643998</v>
      </c>
      <c r="AI96" s="75">
        <f>PXIL!H96</f>
        <v>0</v>
      </c>
      <c r="AJ96" s="75">
        <f>PXIL!N96</f>
        <v>0</v>
      </c>
      <c r="AK96" s="75">
        <f>RTM_IEX!H96</f>
        <v>415.05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9.7220311220311242</v>
      </c>
      <c r="F97">
        <f>GT_Spot!P97</f>
        <v>0</v>
      </c>
      <c r="G97">
        <f>PPCL_NG!P97</f>
        <v>36.78</v>
      </c>
      <c r="H97">
        <f>PPCL_Spot!P97</f>
        <v>9.2869043652115959</v>
      </c>
      <c r="I97">
        <f>Bawana_NG!P97</f>
        <v>98.07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590.57595755426712</v>
      </c>
      <c r="P97" s="77">
        <v>117.56449199495624</v>
      </c>
      <c r="Q97" s="77">
        <v>28.889999999999993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46.57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142</v>
      </c>
      <c r="AB97" s="117">
        <f>-STOA!N97</f>
        <v>0</v>
      </c>
      <c r="AC97">
        <f t="shared" si="3"/>
        <v>12.855034588320905</v>
      </c>
      <c r="AD97">
        <f t="shared" si="4"/>
        <v>1447.9443504481453</v>
      </c>
      <c r="AE97">
        <f>'IDT-1'!B97</f>
        <v>233</v>
      </c>
      <c r="AF97" s="26"/>
      <c r="AG97">
        <f t="shared" si="5"/>
        <v>1680.9443504481453</v>
      </c>
      <c r="AI97" s="75">
        <f>PXIL!H97</f>
        <v>0</v>
      </c>
      <c r="AJ97" s="75">
        <f>PXIL!N97</f>
        <v>0</v>
      </c>
      <c r="AK97" s="75">
        <f>RTM_IEX!H97</f>
        <v>381.34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9.7220311220311242</v>
      </c>
      <c r="F98">
        <f>GT_Spot!P98</f>
        <v>0</v>
      </c>
      <c r="G98">
        <f>PPCL_NG!P98</f>
        <v>36.78</v>
      </c>
      <c r="H98">
        <f>PPCL_Spot!P98</f>
        <v>10.260000000000002</v>
      </c>
      <c r="I98">
        <f>Bawana_NG!P98</f>
        <v>98.07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581.01055707026717</v>
      </c>
      <c r="P98" s="77">
        <v>117.56449199495624</v>
      </c>
      <c r="Q98" s="77">
        <v>28.889999999999993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47.080000000000005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142</v>
      </c>
      <c r="AB98" s="117">
        <f>-STOA!N98</f>
        <v>0</v>
      </c>
      <c r="AC98">
        <f t="shared" si="3"/>
        <v>12.657014305647843</v>
      </c>
      <c r="AD98">
        <f t="shared" si="4"/>
        <v>1425.6400658816069</v>
      </c>
      <c r="AE98">
        <f>'IDT-1'!B98</f>
        <v>236</v>
      </c>
      <c r="AF98" s="26"/>
      <c r="AG98">
        <f t="shared" si="5"/>
        <v>1661.6400658816069</v>
      </c>
      <c r="AI98" s="75">
        <f>PXIL!H98</f>
        <v>0</v>
      </c>
      <c r="AJ98" s="75">
        <f>PXIL!N98</f>
        <v>0</v>
      </c>
      <c r="AK98" s="75">
        <f>RTM_IEX!H98</f>
        <v>366.92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0.25325908973157762</v>
      </c>
      <c r="F99">
        <f t="shared" si="6"/>
        <v>0</v>
      </c>
      <c r="G99">
        <f t="shared" si="6"/>
        <v>0.88272000000000173</v>
      </c>
      <c r="H99">
        <f t="shared" si="6"/>
        <v>0.22640201948674518</v>
      </c>
      <c r="I99">
        <f t="shared" si="6"/>
        <v>2.3148200397915839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18.677737191595941</v>
      </c>
      <c r="P99" s="77">
        <f t="shared" si="6"/>
        <v>2.8215478078789462</v>
      </c>
      <c r="Q99" s="77">
        <f t="shared" si="6"/>
        <v>0.69335999999999998</v>
      </c>
      <c r="R99" s="80">
        <f t="shared" si="6"/>
        <v>0.41432368269192599</v>
      </c>
      <c r="S99" s="80">
        <f t="shared" si="6"/>
        <v>0</v>
      </c>
      <c r="T99" s="78">
        <f t="shared" si="6"/>
        <v>2.7362925000000002</v>
      </c>
      <c r="U99" s="78">
        <f t="shared" si="6"/>
        <v>1.2577974999999999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1.8135000000000002E-2</v>
      </c>
      <c r="Z99" s="75">
        <f t="shared" si="6"/>
        <v>0</v>
      </c>
      <c r="AA99" s="117">
        <f t="shared" si="6"/>
        <v>3.254960000000001</v>
      </c>
      <c r="AB99" s="117">
        <f t="shared" si="6"/>
        <v>0</v>
      </c>
      <c r="AC99">
        <f t="shared" si="6"/>
        <v>0.3238305599639113</v>
      </c>
      <c r="AD99">
        <f t="shared" si="6"/>
        <v>36.067254271212818</v>
      </c>
      <c r="AE99">
        <f t="shared" si="6"/>
        <v>1.4613867500000002</v>
      </c>
      <c r="AG99">
        <f t="shared" si="6"/>
        <v>37.52864102121282</v>
      </c>
      <c r="AI99">
        <f t="shared" si="6"/>
        <v>0</v>
      </c>
      <c r="AJ99">
        <f t="shared" si="6"/>
        <v>0</v>
      </c>
      <c r="AK99">
        <f t="shared" si="6"/>
        <v>3.0427499999999998</v>
      </c>
      <c r="AL99">
        <f t="shared" si="6"/>
        <v>-0.20302000000000001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7.3992764109985529</v>
      </c>
      <c r="F3">
        <f>GT_Spot!Q3</f>
        <v>0</v>
      </c>
      <c r="G3">
        <f>PPCL_NG!Q3</f>
        <v>20.89</v>
      </c>
      <c r="H3">
        <f>PPCL_Spot!Q3</f>
        <v>15.26</v>
      </c>
      <c r="I3">
        <f>Bawana_NG!Q3</f>
        <v>49.15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635.10440150128966</v>
      </c>
      <c r="P3" s="77">
        <v>68.672623896679525</v>
      </c>
      <c r="Q3" s="77">
        <v>16.699999999999996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125.51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9.227864295305519</v>
      </c>
      <c r="AD3">
        <f>SUM(B3:AB3,AI3:AR3)-AC3</f>
        <v>868.63843751366221</v>
      </c>
      <c r="AE3">
        <f>'IDT-1'!C3</f>
        <v>0</v>
      </c>
      <c r="AF3" s="26"/>
      <c r="AG3">
        <f>SUM(AD3:AF3)</f>
        <v>868.63843751366221</v>
      </c>
      <c r="AI3" s="75">
        <f>PXIL!I3</f>
        <v>0</v>
      </c>
      <c r="AJ3" s="75">
        <f>PXIL!O3</f>
        <v>0</v>
      </c>
      <c r="AK3" s="75">
        <f>RTM_IEX!I3</f>
        <v>24.18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7.3992764109985529</v>
      </c>
      <c r="F4">
        <f>GT_Spot!Q4</f>
        <v>0</v>
      </c>
      <c r="G4">
        <f>PPCL_NG!Q4</f>
        <v>20.89</v>
      </c>
      <c r="H4">
        <f>PPCL_Spot!Q4</f>
        <v>15.26</v>
      </c>
      <c r="I4">
        <f>Bawana_NG!Q4</f>
        <v>49.15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632.10079054128971</v>
      </c>
      <c r="P4" s="77">
        <v>68.672623896679525</v>
      </c>
      <c r="Q4" s="77">
        <v>16.699999999999996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125.38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9.1576965188575201</v>
      </c>
      <c r="AD4">
        <f t="shared" ref="AD4:AD67" si="1">SUM(B4:AB4,AI4:AR4)-AC4</f>
        <v>860.73499433011034</v>
      </c>
      <c r="AE4">
        <f>'IDT-1'!C4</f>
        <v>-10</v>
      </c>
      <c r="AF4" s="26"/>
      <c r="AG4">
        <f t="shared" ref="AG4:AG67" si="2">SUM(AD4:AF4)</f>
        <v>850.73499433011034</v>
      </c>
      <c r="AI4" s="75">
        <f>PXIL!I4</f>
        <v>0</v>
      </c>
      <c r="AJ4" s="75">
        <f>PXIL!O4</f>
        <v>0</v>
      </c>
      <c r="AK4" s="75">
        <f>RTM_IEX!I4</f>
        <v>19.34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9.5656814449917906</v>
      </c>
      <c r="F5">
        <f>GT_Spot!Q5</f>
        <v>0</v>
      </c>
      <c r="G5">
        <f>PPCL_NG!Q5</f>
        <v>20.89</v>
      </c>
      <c r="H5">
        <f>PPCL_Spot!Q5</f>
        <v>15.26</v>
      </c>
      <c r="I5">
        <f>Bawana_NG!Q5</f>
        <v>49.15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629.55160091928963</v>
      </c>
      <c r="P5" s="77">
        <v>68.672623896679525</v>
      </c>
      <c r="Q5" s="77">
        <v>16.699999999999996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125.35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9.1540640144830583</v>
      </c>
      <c r="AD5">
        <f t="shared" si="1"/>
        <v>860.32584224647792</v>
      </c>
      <c r="AE5">
        <f>'IDT-1'!C5</f>
        <v>-10</v>
      </c>
      <c r="AF5" s="26"/>
      <c r="AG5">
        <f t="shared" si="2"/>
        <v>850.32584224647792</v>
      </c>
      <c r="AI5" s="75">
        <f>PXIL!I5</f>
        <v>0</v>
      </c>
      <c r="AJ5" s="75">
        <f>PXIL!O5</f>
        <v>0</v>
      </c>
      <c r="AK5" s="75">
        <f>RTM_IEX!I5</f>
        <v>19.34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9.5656814449917906</v>
      </c>
      <c r="F6">
        <f>GT_Spot!Q6</f>
        <v>0</v>
      </c>
      <c r="G6">
        <f>PPCL_NG!Q6</f>
        <v>20.89</v>
      </c>
      <c r="H6">
        <f>PPCL_Spot!Q6</f>
        <v>15.26</v>
      </c>
      <c r="I6">
        <f>Bawana_NG!Q6</f>
        <v>49.15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626.22917855728974</v>
      </c>
      <c r="P6" s="77">
        <v>68.672623896679525</v>
      </c>
      <c r="Q6" s="77">
        <v>16.699999999999996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125.26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9.1666266976974597</v>
      </c>
      <c r="AD6">
        <f t="shared" si="1"/>
        <v>861.74085720126357</v>
      </c>
      <c r="AE6">
        <f>'IDT-1'!C6</f>
        <v>-25</v>
      </c>
      <c r="AF6" s="26"/>
      <c r="AG6">
        <f t="shared" si="2"/>
        <v>836.74085720126357</v>
      </c>
      <c r="AI6" s="75">
        <f>PXIL!I6</f>
        <v>0</v>
      </c>
      <c r="AJ6" s="75">
        <f>PXIL!O6</f>
        <v>0</v>
      </c>
      <c r="AK6" s="75">
        <f>RTM_IEX!I6</f>
        <v>24.18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9.5656814449917906</v>
      </c>
      <c r="F7">
        <f>GT_Spot!Q7</f>
        <v>0</v>
      </c>
      <c r="G7">
        <f>PPCL_NG!Q7</f>
        <v>20.89</v>
      </c>
      <c r="H7">
        <f>PPCL_Spot!Q7</f>
        <v>14.145122371596001</v>
      </c>
      <c r="I7">
        <f>Bawana_NG!Q7</f>
        <v>49.15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626.24261287128968</v>
      </c>
      <c r="P7" s="77">
        <v>68.672623896679525</v>
      </c>
      <c r="Q7" s="77">
        <v>16.699999999999996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125.21000000000001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9.1990859965307035</v>
      </c>
      <c r="AD7">
        <f t="shared" si="1"/>
        <v>865.39695458802635</v>
      </c>
      <c r="AE7">
        <f>'IDT-1'!C7</f>
        <v>-35</v>
      </c>
      <c r="AF7" s="26"/>
      <c r="AG7">
        <f t="shared" si="2"/>
        <v>830.39695458802635</v>
      </c>
      <c r="AI7" s="75">
        <f>PXIL!I7</f>
        <v>0</v>
      </c>
      <c r="AJ7" s="75">
        <f>PXIL!O7</f>
        <v>0</v>
      </c>
      <c r="AK7" s="75">
        <f>RTM_IEX!I7</f>
        <v>29.02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9.5656814449917906</v>
      </c>
      <c r="F8">
        <f>GT_Spot!Q8</f>
        <v>0</v>
      </c>
      <c r="G8">
        <f>PPCL_NG!Q8</f>
        <v>20.89</v>
      </c>
      <c r="H8">
        <f>PPCL_Spot!Q8</f>
        <v>15.26</v>
      </c>
      <c r="I8">
        <f>Bawana_NG!Q8</f>
        <v>49.15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622.80330910728969</v>
      </c>
      <c r="P8" s="77">
        <v>68.672623896679525</v>
      </c>
      <c r="Q8" s="77">
        <v>16.699999999999996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125.2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9.0933590465374614</v>
      </c>
      <c r="AD8">
        <f t="shared" si="1"/>
        <v>853.48825540242365</v>
      </c>
      <c r="AE8">
        <f>'IDT-1'!C8</f>
        <v>-45</v>
      </c>
      <c r="AF8" s="26"/>
      <c r="AG8">
        <f t="shared" si="2"/>
        <v>808.48825540242365</v>
      </c>
      <c r="AI8" s="75">
        <f>PXIL!I8</f>
        <v>0</v>
      </c>
      <c r="AJ8" s="75">
        <f>PXIL!O8</f>
        <v>0</v>
      </c>
      <c r="AK8" s="75">
        <f>RTM_IEX!I8</f>
        <v>19.34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6.1192956163357071</v>
      </c>
      <c r="F9">
        <f>GT_Spot!Q9</f>
        <v>0</v>
      </c>
      <c r="G9">
        <f>PPCL_NG!Q9</f>
        <v>20.89</v>
      </c>
      <c r="H9">
        <f>PPCL_Spot!Q9</f>
        <v>13.68526356290881</v>
      </c>
      <c r="I9">
        <f>Bawana_NG!Q9</f>
        <v>49.15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626.05543823928974</v>
      </c>
      <c r="P9" s="77">
        <v>68.672623896679525</v>
      </c>
      <c r="Q9" s="77">
        <v>16.699999999999996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125.21000000000001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</v>
      </c>
      <c r="AA9" s="117">
        <f>STOA!I9</f>
        <v>0</v>
      </c>
      <c r="AB9" s="117">
        <f>-STOA!O9</f>
        <v>-85</v>
      </c>
      <c r="AC9">
        <f t="shared" si="0"/>
        <v>9.0852504574043902</v>
      </c>
      <c r="AD9">
        <f t="shared" si="1"/>
        <v>812.39737085780939</v>
      </c>
      <c r="AE9">
        <f>'IDT-1'!C9</f>
        <v>-35.139000000000003</v>
      </c>
      <c r="AF9" s="26"/>
      <c r="AG9">
        <f t="shared" si="2"/>
        <v>777.25837085780938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6.1192956163357071</v>
      </c>
      <c r="F10">
        <f>GT_Spot!Q10</f>
        <v>0</v>
      </c>
      <c r="G10">
        <f>PPCL_NG!Q10</f>
        <v>20.89</v>
      </c>
      <c r="H10">
        <f>PPCL_Spot!Q10</f>
        <v>15.26</v>
      </c>
      <c r="I10">
        <f>Bawana_NG!Q10</f>
        <v>49.15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626.07327843728967</v>
      </c>
      <c r="P10" s="77">
        <v>68.672623896679525</v>
      </c>
      <c r="Q10" s="77">
        <v>16.699999999999996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125.14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-40</v>
      </c>
      <c r="AA10" s="117">
        <f>STOA!I10</f>
        <v>0</v>
      </c>
      <c r="AB10" s="117">
        <f>-STOA!O10</f>
        <v>-85</v>
      </c>
      <c r="AC10">
        <f t="shared" si="0"/>
        <v>9.2762116822370988</v>
      </c>
      <c r="AD10">
        <f t="shared" si="1"/>
        <v>793.72898626806784</v>
      </c>
      <c r="AE10">
        <f>'IDT-1'!C10</f>
        <v>-28.364999999999998</v>
      </c>
      <c r="AF10" s="26"/>
      <c r="AG10">
        <f t="shared" si="2"/>
        <v>765.36398626806783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6.1192956163357071</v>
      </c>
      <c r="F11">
        <f>GT_Spot!Q11</f>
        <v>0</v>
      </c>
      <c r="G11">
        <f>PPCL_NG!Q11</f>
        <v>20.89</v>
      </c>
      <c r="H11">
        <f>PPCL_Spot!Q11</f>
        <v>15.790000000000001</v>
      </c>
      <c r="I11">
        <f>Bawana_NG!Q11</f>
        <v>49.15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625.18487686128969</v>
      </c>
      <c r="P11" s="77">
        <v>68.672623896679525</v>
      </c>
      <c r="Q11" s="77">
        <v>16.699999999999996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-70</v>
      </c>
      <c r="AA11" s="117">
        <f>STOA!I11</f>
        <v>0</v>
      </c>
      <c r="AB11" s="117">
        <f>-STOA!O11</f>
        <v>-85</v>
      </c>
      <c r="AC11">
        <f t="shared" si="0"/>
        <v>9.6095465942117215</v>
      </c>
      <c r="AD11">
        <f t="shared" si="1"/>
        <v>754.93724978009323</v>
      </c>
      <c r="AE11">
        <f>'IDT-1'!C11</f>
        <v>-15.241</v>
      </c>
      <c r="AF11" s="26"/>
      <c r="AG11">
        <f t="shared" si="2"/>
        <v>739.69624978009324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6.1192956163357071</v>
      </c>
      <c r="F12">
        <f>GT_Spot!Q12</f>
        <v>0</v>
      </c>
      <c r="G12">
        <f>PPCL_NG!Q12</f>
        <v>20.89</v>
      </c>
      <c r="H12">
        <f>PPCL_Spot!Q12</f>
        <v>15.790000000000001</v>
      </c>
      <c r="I12">
        <f>Bawana_NG!Q12</f>
        <v>49.15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622.86592823528974</v>
      </c>
      <c r="P12" s="77">
        <v>68.672623896679525</v>
      </c>
      <c r="Q12" s="77">
        <v>16.699999999999996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124.96000000000001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-80</v>
      </c>
      <c r="AA12" s="117">
        <f>STOA!I12</f>
        <v>0</v>
      </c>
      <c r="AB12" s="117">
        <f>-STOA!O12</f>
        <v>-85</v>
      </c>
      <c r="AC12">
        <f t="shared" si="0"/>
        <v>9.6061921013473111</v>
      </c>
      <c r="AD12">
        <f t="shared" si="1"/>
        <v>750.54165564695768</v>
      </c>
      <c r="AE12">
        <f>'IDT-1'!C12</f>
        <v>-7.1970000000000001</v>
      </c>
      <c r="AF12" s="26"/>
      <c r="AG12">
        <f t="shared" si="2"/>
        <v>743.34465564695768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6.1192956163357071</v>
      </c>
      <c r="F13">
        <f>GT_Spot!Q13</f>
        <v>0</v>
      </c>
      <c r="G13">
        <f>PPCL_NG!Q13</f>
        <v>20.89</v>
      </c>
      <c r="H13">
        <f>PPCL_Spot!Q13</f>
        <v>15</v>
      </c>
      <c r="I13">
        <f>Bawana_NG!Q13</f>
        <v>49.15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622.53571933651051</v>
      </c>
      <c r="P13" s="77">
        <v>68.672623896679525</v>
      </c>
      <c r="Q13" s="77">
        <v>16.699999999999996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124.86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-95</v>
      </c>
      <c r="AA13" s="117">
        <f>STOA!I13</f>
        <v>0</v>
      </c>
      <c r="AB13" s="117">
        <f>-STOA!O13</f>
        <v>-85</v>
      </c>
      <c r="AC13">
        <f t="shared" si="0"/>
        <v>9.8563141758709847</v>
      </c>
      <c r="AD13">
        <f t="shared" si="1"/>
        <v>748.58132467365476</v>
      </c>
      <c r="AE13">
        <f>'IDT-1'!C13</f>
        <v>0</v>
      </c>
      <c r="AF13" s="26"/>
      <c r="AG13">
        <f t="shared" si="2"/>
        <v>748.58132467365476</v>
      </c>
      <c r="AI13" s="75">
        <f>PXIL!I13</f>
        <v>0</v>
      </c>
      <c r="AJ13" s="75">
        <f>PXIL!O13</f>
        <v>0</v>
      </c>
      <c r="AK13" s="75">
        <f>RTM_IEX!I13</f>
        <v>14.51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6.1192956163357071</v>
      </c>
      <c r="F14">
        <f>GT_Spot!Q14</f>
        <v>0</v>
      </c>
      <c r="G14">
        <f>PPCL_NG!Q14</f>
        <v>20.89</v>
      </c>
      <c r="H14">
        <f>PPCL_Spot!Q14</f>
        <v>15.790000000000001</v>
      </c>
      <c r="I14">
        <f>Bawana_NG!Q14</f>
        <v>49.15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633.69103450609396</v>
      </c>
      <c r="P14" s="77">
        <v>68.672623896679525</v>
      </c>
      <c r="Q14" s="77">
        <v>16.699999999999996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121.83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-105</v>
      </c>
      <c r="AA14" s="117">
        <f>STOA!I14</f>
        <v>0</v>
      </c>
      <c r="AB14" s="117">
        <f>-STOA!O14</f>
        <v>-85</v>
      </c>
      <c r="AC14">
        <f t="shared" si="0"/>
        <v>10.193742224585272</v>
      </c>
      <c r="AD14">
        <f t="shared" si="1"/>
        <v>766.49921179452394</v>
      </c>
      <c r="AE14">
        <f>'IDT-1'!C14</f>
        <v>0</v>
      </c>
      <c r="AF14" s="26"/>
      <c r="AG14">
        <f t="shared" si="2"/>
        <v>766.49921179452394</v>
      </c>
      <c r="AI14" s="75">
        <f>PXIL!I14</f>
        <v>0</v>
      </c>
      <c r="AJ14" s="75">
        <f>PXIL!O14</f>
        <v>0</v>
      </c>
      <c r="AK14" s="75">
        <f>RTM_IEX!I14</f>
        <v>33.85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6.1192956163357071</v>
      </c>
      <c r="F15">
        <f>GT_Spot!Q15</f>
        <v>0</v>
      </c>
      <c r="G15">
        <f>PPCL_NG!Q15</f>
        <v>20.89</v>
      </c>
      <c r="H15">
        <f>PPCL_Spot!Q15</f>
        <v>13.68526356290881</v>
      </c>
      <c r="I15">
        <f>Bawana_NG!Q15</f>
        <v>49.15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635.30913834181979</v>
      </c>
      <c r="P15" s="77">
        <v>68.672623896679525</v>
      </c>
      <c r="Q15" s="77">
        <v>16.699999999999996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121.31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-115</v>
      </c>
      <c r="AA15" s="117">
        <f>STOA!I15</f>
        <v>0</v>
      </c>
      <c r="AB15" s="117">
        <f>-STOA!O15</f>
        <v>-85</v>
      </c>
      <c r="AC15">
        <f t="shared" si="0"/>
        <v>9.9757851329152114</v>
      </c>
      <c r="AD15">
        <f t="shared" si="1"/>
        <v>721.86053628482864</v>
      </c>
      <c r="AE15">
        <f>'IDT-1'!C15</f>
        <v>0</v>
      </c>
      <c r="AF15" s="26"/>
      <c r="AG15">
        <f t="shared" si="2"/>
        <v>721.86053628482864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6.1192956163357071</v>
      </c>
      <c r="F16">
        <f>GT_Spot!Q16</f>
        <v>0</v>
      </c>
      <c r="G16">
        <f>PPCL_NG!Q16</f>
        <v>20.89</v>
      </c>
      <c r="H16">
        <f>PPCL_Spot!Q16</f>
        <v>15.790000000000001</v>
      </c>
      <c r="I16">
        <f>Bawana_NG!Q16</f>
        <v>49.15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634.98932287781975</v>
      </c>
      <c r="P16" s="77">
        <v>68.672623896679525</v>
      </c>
      <c r="Q16" s="77">
        <v>16.699999999999996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121.35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-125</v>
      </c>
      <c r="AA16" s="117">
        <f>STOA!I16</f>
        <v>0</v>
      </c>
      <c r="AB16" s="117">
        <f>-STOA!O16</f>
        <v>-85</v>
      </c>
      <c r="AC16">
        <f t="shared" si="0"/>
        <v>10.080625712700366</v>
      </c>
      <c r="AD16">
        <f t="shared" si="1"/>
        <v>713.58061667813467</v>
      </c>
      <c r="AE16">
        <f>'IDT-1'!C16</f>
        <v>0</v>
      </c>
      <c r="AF16" s="26"/>
      <c r="AG16">
        <f t="shared" si="2"/>
        <v>713.58061667813467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6.1192956163357071</v>
      </c>
      <c r="F17">
        <f>GT_Spot!Q17</f>
        <v>0</v>
      </c>
      <c r="G17">
        <f>PPCL_NG!Q17</f>
        <v>20.89</v>
      </c>
      <c r="H17">
        <f>PPCL_Spot!Q17</f>
        <v>15.790000000000001</v>
      </c>
      <c r="I17">
        <f>Bawana_NG!Q17</f>
        <v>49.15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634.62711684581973</v>
      </c>
      <c r="P17" s="77">
        <v>68.672623896679525</v>
      </c>
      <c r="Q17" s="77">
        <v>16.699999999999996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121.39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-130</v>
      </c>
      <c r="AA17" s="117">
        <f>STOA!I17</f>
        <v>0</v>
      </c>
      <c r="AB17" s="117">
        <f>-STOA!O17</f>
        <v>-85</v>
      </c>
      <c r="AC17">
        <f t="shared" si="0"/>
        <v>10.122180937229743</v>
      </c>
      <c r="AD17">
        <f t="shared" si="1"/>
        <v>708.21685542160526</v>
      </c>
      <c r="AE17">
        <f>'IDT-1'!C17</f>
        <v>0</v>
      </c>
      <c r="AF17" s="26"/>
      <c r="AG17">
        <f t="shared" si="2"/>
        <v>708.21685542160526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6.1192956163357071</v>
      </c>
      <c r="F18">
        <f>GT_Spot!Q18</f>
        <v>0</v>
      </c>
      <c r="G18">
        <f>PPCL_NG!Q18</f>
        <v>20.89</v>
      </c>
      <c r="H18">
        <f>PPCL_Spot!Q18</f>
        <v>15.790000000000001</v>
      </c>
      <c r="I18">
        <f>Bawana_NG!Q18</f>
        <v>49.15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634.60219868381967</v>
      </c>
      <c r="P18" s="77">
        <v>68.672623896679525</v>
      </c>
      <c r="Q18" s="77">
        <v>16.699999999999996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121.42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-145</v>
      </c>
      <c r="AA18" s="117">
        <f>STOA!I18</f>
        <v>0</v>
      </c>
      <c r="AB18" s="117">
        <f>-STOA!O18</f>
        <v>-85</v>
      </c>
      <c r="AC18">
        <f t="shared" si="0"/>
        <v>10.25539757023707</v>
      </c>
      <c r="AD18">
        <f t="shared" si="1"/>
        <v>693.08872062659782</v>
      </c>
      <c r="AE18">
        <f>'IDT-1'!C18</f>
        <v>0</v>
      </c>
      <c r="AF18" s="26"/>
      <c r="AG18">
        <f t="shared" si="2"/>
        <v>693.08872062659782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6.1192956163357071</v>
      </c>
      <c r="F19">
        <f>GT_Spot!Q19</f>
        <v>0</v>
      </c>
      <c r="G19">
        <f>PPCL_NG!Q19</f>
        <v>20.89</v>
      </c>
      <c r="H19">
        <f>PPCL_Spot!Q19</f>
        <v>15</v>
      </c>
      <c r="I19">
        <f>Bawana_NG!Q19</f>
        <v>49.15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644.92355345381986</v>
      </c>
      <c r="P19" s="77">
        <v>68.672623896679525</v>
      </c>
      <c r="Q19" s="77">
        <v>16.699999999999996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121.4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-150</v>
      </c>
      <c r="AA19" s="117">
        <f>STOA!I19</f>
        <v>0</v>
      </c>
      <c r="AB19" s="117">
        <f>-STOA!O19</f>
        <v>-85</v>
      </c>
      <c r="AC19">
        <f t="shared" si="0"/>
        <v>10.561050680267956</v>
      </c>
      <c r="AD19">
        <f t="shared" si="1"/>
        <v>677.29442228656717</v>
      </c>
      <c r="AE19">
        <f>'IDT-1'!C19</f>
        <v>0</v>
      </c>
      <c r="AF19" s="26"/>
      <c r="AG19">
        <f t="shared" si="2"/>
        <v>677.29442228656717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6.1192956163357071</v>
      </c>
      <c r="F20">
        <f>GT_Spot!Q20</f>
        <v>0</v>
      </c>
      <c r="G20">
        <f>PPCL_NG!Q20</f>
        <v>20.89</v>
      </c>
      <c r="H20">
        <f>PPCL_Spot!Q20</f>
        <v>15.790000000000001</v>
      </c>
      <c r="I20">
        <f>Bawana_NG!Q20</f>
        <v>49.15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644.90694134581986</v>
      </c>
      <c r="P20" s="77">
        <v>68.672623896679525</v>
      </c>
      <c r="Q20" s="77">
        <v>16.699999999999996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121.39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-155</v>
      </c>
      <c r="AA20" s="117">
        <f>STOA!I20</f>
        <v>0</v>
      </c>
      <c r="AB20" s="117">
        <f>-STOA!O20</f>
        <v>-85</v>
      </c>
      <c r="AC20">
        <f t="shared" si="0"/>
        <v>10.434596580884627</v>
      </c>
      <c r="AD20">
        <f t="shared" si="1"/>
        <v>693.18426427795043</v>
      </c>
      <c r="AE20">
        <f>'IDT-1'!C20</f>
        <v>0</v>
      </c>
      <c r="AF20" s="26"/>
      <c r="AG20">
        <f t="shared" si="2"/>
        <v>693.18426427795043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6.1192956163357071</v>
      </c>
      <c r="F21">
        <f>GT_Spot!Q21</f>
        <v>0</v>
      </c>
      <c r="G21">
        <f>PPCL_NG!Q21</f>
        <v>20.89</v>
      </c>
      <c r="H21">
        <f>PPCL_Spot!Q21</f>
        <v>13.68526356290881</v>
      </c>
      <c r="I21">
        <f>Bawana_NG!Q21</f>
        <v>49.15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633.50454267023622</v>
      </c>
      <c r="P21" s="77">
        <v>68.672623896679525</v>
      </c>
      <c r="Q21" s="77">
        <v>16.699999999999996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121.35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-160</v>
      </c>
      <c r="AA21" s="117">
        <f>STOA!I21</f>
        <v>0</v>
      </c>
      <c r="AB21" s="117">
        <f>-STOA!O21</f>
        <v>-85</v>
      </c>
      <c r="AC21">
        <f t="shared" si="0"/>
        <v>10.657652429504063</v>
      </c>
      <c r="AD21">
        <f t="shared" si="1"/>
        <v>708.26407331665621</v>
      </c>
      <c r="AE21">
        <f>'IDT-1'!C21</f>
        <v>0</v>
      </c>
      <c r="AF21" s="26"/>
      <c r="AG21">
        <f t="shared" si="2"/>
        <v>708.26407331665621</v>
      </c>
      <c r="AI21" s="75">
        <f>PXIL!I21</f>
        <v>0</v>
      </c>
      <c r="AJ21" s="75">
        <f>PXIL!O21</f>
        <v>0</v>
      </c>
      <c r="AK21" s="75">
        <f>RTM_IEX!I21</f>
        <v>33.85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6.1192956163357071</v>
      </c>
      <c r="F22">
        <f>GT_Spot!Q22</f>
        <v>0</v>
      </c>
      <c r="G22">
        <f>PPCL_NG!Q22</f>
        <v>20.89</v>
      </c>
      <c r="H22">
        <f>PPCL_Spot!Q22</f>
        <v>16.84</v>
      </c>
      <c r="I22">
        <f>Bawana_NG!Q22</f>
        <v>49.15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632.04345974023624</v>
      </c>
      <c r="P22" s="77">
        <v>68.672623896679525</v>
      </c>
      <c r="Q22" s="77">
        <v>16.699999999999996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121.3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-155</v>
      </c>
      <c r="AA22" s="117">
        <f>STOA!I22</f>
        <v>0</v>
      </c>
      <c r="AB22" s="117">
        <f>-STOA!O22</f>
        <v>-85</v>
      </c>
      <c r="AC22">
        <f t="shared" si="0"/>
        <v>10.32984594275549</v>
      </c>
      <c r="AD22">
        <f t="shared" si="1"/>
        <v>681.38553331049593</v>
      </c>
      <c r="AE22">
        <f>'IDT-1'!C22</f>
        <v>0</v>
      </c>
      <c r="AF22" s="26"/>
      <c r="AG22">
        <f t="shared" si="2"/>
        <v>681.38553331049593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6.1192956163357071</v>
      </c>
      <c r="F23">
        <f>GT_Spot!Q23</f>
        <v>0</v>
      </c>
      <c r="G23">
        <f>PPCL_NG!Q23</f>
        <v>20.89</v>
      </c>
      <c r="H23">
        <f>PPCL_Spot!Q23</f>
        <v>15.790000000000001</v>
      </c>
      <c r="I23">
        <f>Bawana_NG!Q23</f>
        <v>49.15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639.20112233623627</v>
      </c>
      <c r="P23" s="77">
        <v>68.672623896679525</v>
      </c>
      <c r="Q23" s="77">
        <v>16.699999999999996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121.29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-45</v>
      </c>
      <c r="AA23" s="117">
        <f>STOA!I23</f>
        <v>0</v>
      </c>
      <c r="AB23" s="117">
        <f>-STOA!O23</f>
        <v>-185</v>
      </c>
      <c r="AC23">
        <f t="shared" si="0"/>
        <v>10.294724098378337</v>
      </c>
      <c r="AD23">
        <f t="shared" si="1"/>
        <v>697.51831775087317</v>
      </c>
      <c r="AE23">
        <f>'IDT-1'!C23</f>
        <v>0</v>
      </c>
      <c r="AF23" s="26"/>
      <c r="AG23">
        <f t="shared" si="2"/>
        <v>697.51831775087317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6.1192956163357071</v>
      </c>
      <c r="F24">
        <f>GT_Spot!Q24</f>
        <v>0</v>
      </c>
      <c r="G24">
        <f>PPCL_NG!Q24</f>
        <v>20.89</v>
      </c>
      <c r="H24">
        <f>PPCL_Spot!Q24</f>
        <v>15.790000000000001</v>
      </c>
      <c r="I24">
        <f>Bawana_NG!Q24</f>
        <v>49.15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642.0226503482362</v>
      </c>
      <c r="P24" s="77">
        <v>68.672623896679525</v>
      </c>
      <c r="Q24" s="77">
        <v>16.699999999999996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121.25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-40</v>
      </c>
      <c r="AA24" s="117">
        <f>STOA!I24</f>
        <v>0</v>
      </c>
      <c r="AB24" s="117">
        <f>-STOA!O24</f>
        <v>-185</v>
      </c>
      <c r="AC24">
        <f t="shared" si="0"/>
        <v>10.274810907272961</v>
      </c>
      <c r="AD24">
        <f t="shared" si="1"/>
        <v>705.31975895397852</v>
      </c>
      <c r="AE24">
        <f>'IDT-1'!C24</f>
        <v>0</v>
      </c>
      <c r="AF24" s="26"/>
      <c r="AG24">
        <f t="shared" si="2"/>
        <v>705.31975895397852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6.1192956163357071</v>
      </c>
      <c r="F25">
        <f>GT_Spot!Q25</f>
        <v>0</v>
      </c>
      <c r="G25">
        <f>PPCL_NG!Q25</f>
        <v>20.89</v>
      </c>
      <c r="H25">
        <f>PPCL_Spot!Q25</f>
        <v>15.790000000000001</v>
      </c>
      <c r="I25">
        <f>Bawana_NG!Q25</f>
        <v>49.15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652.65409864018272</v>
      </c>
      <c r="P25" s="77">
        <v>68.672623896679525</v>
      </c>
      <c r="Q25" s="77">
        <v>16.699999999999996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120.89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-45</v>
      </c>
      <c r="AA25" s="117">
        <f>STOA!I25</f>
        <v>0</v>
      </c>
      <c r="AB25" s="117">
        <f>-STOA!O25</f>
        <v>-185</v>
      </c>
      <c r="AC25">
        <f t="shared" si="0"/>
        <v>10.409590289853066</v>
      </c>
      <c r="AD25">
        <f t="shared" si="1"/>
        <v>710.45642786334486</v>
      </c>
      <c r="AE25">
        <f>'IDT-1'!C25</f>
        <v>0</v>
      </c>
      <c r="AF25" s="26"/>
      <c r="AG25">
        <f t="shared" si="2"/>
        <v>710.45642786334486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6.1192956163357071</v>
      </c>
      <c r="F26">
        <f>GT_Spot!Q26</f>
        <v>0</v>
      </c>
      <c r="G26">
        <f>PPCL_NG!Q26</f>
        <v>20.89</v>
      </c>
      <c r="H26">
        <f>PPCL_Spot!Q26</f>
        <v>15.790000000000001</v>
      </c>
      <c r="I26">
        <f>Bawana_NG!Q26</f>
        <v>49.15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656.07713040218266</v>
      </c>
      <c r="P26" s="77">
        <v>68.672623896679525</v>
      </c>
      <c r="Q26" s="77">
        <v>16.699999999999996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120.44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-50</v>
      </c>
      <c r="AA26" s="117">
        <f>STOA!I26</f>
        <v>0</v>
      </c>
      <c r="AB26" s="117">
        <f>-STOA!O26</f>
        <v>-185</v>
      </c>
      <c r="AC26">
        <f t="shared" si="0"/>
        <v>10.568924882191595</v>
      </c>
      <c r="AD26">
        <f t="shared" si="1"/>
        <v>698.27012503300625</v>
      </c>
      <c r="AE26">
        <f>'IDT-1'!C26</f>
        <v>0</v>
      </c>
      <c r="AF26" s="26"/>
      <c r="AG26">
        <f t="shared" si="2"/>
        <v>698.27012503300625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6.1192956163357071</v>
      </c>
      <c r="F27">
        <f>GT_Spot!Q27</f>
        <v>0</v>
      </c>
      <c r="G27">
        <f>PPCL_NG!Q27</f>
        <v>20.89</v>
      </c>
      <c r="H27">
        <f>PPCL_Spot!Q27</f>
        <v>13.68526356290881</v>
      </c>
      <c r="I27">
        <f>Bawana_NG!Q27</f>
        <v>49.15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656.38148553418273</v>
      </c>
      <c r="P27" s="77">
        <v>68.672623896679525</v>
      </c>
      <c r="Q27" s="77">
        <v>16.699999999999996</v>
      </c>
      <c r="R27" s="80">
        <v>1.08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117.87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-45</v>
      </c>
      <c r="AA27" s="117">
        <f>STOA!I27</f>
        <v>0</v>
      </c>
      <c r="AB27" s="117">
        <f>-STOA!O27</f>
        <v>-185</v>
      </c>
      <c r="AC27">
        <f t="shared" si="0"/>
        <v>10.534485613873862</v>
      </c>
      <c r="AD27">
        <f t="shared" si="1"/>
        <v>724.52418299623298</v>
      </c>
      <c r="AE27">
        <f>'IDT-1'!C27</f>
        <v>0</v>
      </c>
      <c r="AF27" s="26"/>
      <c r="AG27">
        <f t="shared" si="2"/>
        <v>724.52418299623298</v>
      </c>
      <c r="AI27" s="75">
        <f>PXIL!I27</f>
        <v>0</v>
      </c>
      <c r="AJ27" s="75">
        <f>PXIL!O27</f>
        <v>0</v>
      </c>
      <c r="AK27" s="75">
        <f>RTM_IEX!I27</f>
        <v>14.51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6.1192956163357071</v>
      </c>
      <c r="F28">
        <f>GT_Spot!Q28</f>
        <v>0</v>
      </c>
      <c r="G28">
        <f>PPCL_NG!Q28</f>
        <v>20.89</v>
      </c>
      <c r="H28">
        <f>PPCL_Spot!Q28</f>
        <v>15.790000000000001</v>
      </c>
      <c r="I28">
        <f>Bawana_NG!Q28</f>
        <v>49.15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667.68686145018273</v>
      </c>
      <c r="P28" s="77">
        <v>68.672623896679525</v>
      </c>
      <c r="Q28" s="77">
        <v>16.699999999999996</v>
      </c>
      <c r="R28" s="80">
        <v>4.4499999999999993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117.22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-25</v>
      </c>
      <c r="AA28" s="117">
        <f>STOA!I28</f>
        <v>0</v>
      </c>
      <c r="AB28" s="117">
        <f>-STOA!O28</f>
        <v>-185</v>
      </c>
      <c r="AC28">
        <f t="shared" si="0"/>
        <v>10.592500052137162</v>
      </c>
      <c r="AD28">
        <f t="shared" si="1"/>
        <v>771.23628091106082</v>
      </c>
      <c r="AE28">
        <f>'IDT-1'!C28</f>
        <v>0</v>
      </c>
      <c r="AF28" s="26"/>
      <c r="AG28">
        <f t="shared" si="2"/>
        <v>771.23628091106082</v>
      </c>
      <c r="AI28" s="75">
        <f>PXIL!I28</f>
        <v>0</v>
      </c>
      <c r="AJ28" s="75">
        <f>PXIL!O28</f>
        <v>0</v>
      </c>
      <c r="AK28" s="75">
        <f>RTM_IEX!I28</f>
        <v>25.15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9.5656814449917906</v>
      </c>
      <c r="F29">
        <f>GT_Spot!Q29</f>
        <v>0</v>
      </c>
      <c r="G29">
        <f>PPCL_NG!Q29</f>
        <v>20.89</v>
      </c>
      <c r="H29">
        <f>PPCL_Spot!Q29</f>
        <v>16.84</v>
      </c>
      <c r="I29">
        <f>Bawana_NG!Q29</f>
        <v>49.15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670.70227166843654</v>
      </c>
      <c r="P29" s="77">
        <v>68.672623896679525</v>
      </c>
      <c r="Q29" s="77">
        <v>16.699999999999996</v>
      </c>
      <c r="R29" s="80">
        <v>9.6168572361973208</v>
      </c>
      <c r="S29" s="80">
        <v>0</v>
      </c>
      <c r="T29" s="78">
        <f>SUMPRODUCT(LTA!F29:AJ29,LTA!F$101:AJ$101,LTA!F$104:AJ$104)</f>
        <v>0.45</v>
      </c>
      <c r="U29" s="78">
        <f>SUMPRODUCT(LTA!F29:AJ29,LTA!F$102:AJ$102,LTA!F$104:AJ$104)</f>
        <v>116.82000000000001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0</v>
      </c>
      <c r="AB29" s="117">
        <f>-STOA!O29</f>
        <v>-185</v>
      </c>
      <c r="AC29">
        <f t="shared" si="0"/>
        <v>10.483192201028505</v>
      </c>
      <c r="AD29">
        <f t="shared" si="1"/>
        <v>758.92424204527686</v>
      </c>
      <c r="AE29">
        <f>'IDT-1'!C29</f>
        <v>0</v>
      </c>
      <c r="AF29" s="26"/>
      <c r="AG29">
        <f t="shared" si="2"/>
        <v>758.92424204527686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9.5656814449917906</v>
      </c>
      <c r="F30">
        <f>GT_Spot!Q30</f>
        <v>0</v>
      </c>
      <c r="G30">
        <f>PPCL_NG!Q30</f>
        <v>20.89</v>
      </c>
      <c r="H30">
        <f>PPCL_Spot!Q30</f>
        <v>16.84</v>
      </c>
      <c r="I30">
        <f>Bawana_NG!Q30</f>
        <v>49.15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670.68558717043652</v>
      </c>
      <c r="P30" s="77">
        <v>68.672623896679525</v>
      </c>
      <c r="Q30" s="77">
        <v>16.699999999999996</v>
      </c>
      <c r="R30" s="80">
        <v>18.156775568181818</v>
      </c>
      <c r="S30" s="80">
        <v>0</v>
      </c>
      <c r="T30" s="78">
        <f>SUMPRODUCT(LTA!F30:AJ30,LTA!F$101:AJ$101,LTA!F$104:AJ$104)</f>
        <v>1.69</v>
      </c>
      <c r="U30" s="78">
        <f>SUMPRODUCT(LTA!F30:AJ30,LTA!F$102:AJ$102,LTA!F$104:AJ$104)</f>
        <v>116.39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</v>
      </c>
      <c r="AA30" s="117">
        <f>STOA!I30</f>
        <v>0.02</v>
      </c>
      <c r="AB30" s="117">
        <f>-STOA!O30</f>
        <v>-185</v>
      </c>
      <c r="AC30">
        <f t="shared" si="0"/>
        <v>10.476719383545614</v>
      </c>
      <c r="AD30">
        <f t="shared" si="1"/>
        <v>778.28394869674412</v>
      </c>
      <c r="AE30">
        <f>'IDT-1'!C30</f>
        <v>0</v>
      </c>
      <c r="AF30" s="26"/>
      <c r="AG30">
        <f t="shared" si="2"/>
        <v>778.28394869674412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9.5656814449917906</v>
      </c>
      <c r="F31">
        <f>GT_Spot!Q31</f>
        <v>0</v>
      </c>
      <c r="G31">
        <f>PPCL_NG!Q31</f>
        <v>20.89</v>
      </c>
      <c r="H31">
        <f>PPCL_Spot!Q31</f>
        <v>16.84</v>
      </c>
      <c r="I31">
        <f>Bawana_NG!Q31</f>
        <v>49.15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664.34310993998622</v>
      </c>
      <c r="P31" s="77">
        <v>68.672623896679525</v>
      </c>
      <c r="Q31" s="77">
        <v>16.699999999999996</v>
      </c>
      <c r="R31" s="80">
        <v>23.596845341531882</v>
      </c>
      <c r="S31" s="80">
        <v>0</v>
      </c>
      <c r="T31" s="78">
        <f>SUMPRODUCT(LTA!F31:AJ31,LTA!F$101:AJ$101,LTA!F$104:AJ$104)</f>
        <v>6.74</v>
      </c>
      <c r="U31" s="78">
        <f>SUMPRODUCT(LTA!F31:AJ31,LTA!F$102:AJ$102,LTA!F$104:AJ$104)</f>
        <v>124.29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</v>
      </c>
      <c r="AA31" s="117">
        <f>STOA!I31</f>
        <v>0.6</v>
      </c>
      <c r="AB31" s="117">
        <f>-STOA!O31</f>
        <v>-185</v>
      </c>
      <c r="AC31">
        <f t="shared" si="0"/>
        <v>10.802424835534108</v>
      </c>
      <c r="AD31">
        <f t="shared" si="1"/>
        <v>804.92583578765539</v>
      </c>
      <c r="AE31">
        <f>'IDT-1'!C31</f>
        <v>0</v>
      </c>
      <c r="AF31" s="26"/>
      <c r="AG31">
        <f t="shared" si="2"/>
        <v>804.92583578765539</v>
      </c>
      <c r="AI31" s="75">
        <f>PXIL!I31</f>
        <v>0</v>
      </c>
      <c r="AJ31" s="75">
        <f>PXIL!O31</f>
        <v>0</v>
      </c>
      <c r="AK31" s="75">
        <f>RTM_IEX!I31</f>
        <v>19.34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9.5656814449917906</v>
      </c>
      <c r="F32">
        <f>GT_Spot!Q32</f>
        <v>0</v>
      </c>
      <c r="G32">
        <f>PPCL_NG!Q32</f>
        <v>20.89</v>
      </c>
      <c r="H32">
        <f>PPCL_Spot!Q32</f>
        <v>16.84</v>
      </c>
      <c r="I32">
        <f>Bawana_NG!Q32</f>
        <v>49.15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664.22049655799572</v>
      </c>
      <c r="P32" s="77">
        <v>68.672623896679525</v>
      </c>
      <c r="Q32" s="77">
        <v>16.699999999999996</v>
      </c>
      <c r="R32" s="80">
        <v>23.75</v>
      </c>
      <c r="S32" s="80">
        <v>0</v>
      </c>
      <c r="T32" s="78">
        <f>SUMPRODUCT(LTA!F32:AJ32,LTA!F$101:AJ$101,LTA!F$104:AJ$104)</f>
        <v>13.75</v>
      </c>
      <c r="U32" s="78">
        <f>SUMPRODUCT(LTA!F32:AJ32,LTA!F$102:AJ$102,LTA!F$104:AJ$104)</f>
        <v>123.77000000000001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-30</v>
      </c>
      <c r="AA32" s="117">
        <f>STOA!I32</f>
        <v>1.2</v>
      </c>
      <c r="AB32" s="117">
        <f>-STOA!O32</f>
        <v>-185</v>
      </c>
      <c r="AC32">
        <f t="shared" si="0"/>
        <v>10.953954873989064</v>
      </c>
      <c r="AD32">
        <f t="shared" si="1"/>
        <v>801.90484702567801</v>
      </c>
      <c r="AE32">
        <f>'IDT-1'!C32</f>
        <v>0</v>
      </c>
      <c r="AF32" s="26"/>
      <c r="AG32">
        <f t="shared" si="2"/>
        <v>801.90484702567801</v>
      </c>
      <c r="AI32" s="75">
        <f>PXIL!I32</f>
        <v>0</v>
      </c>
      <c r="AJ32" s="75">
        <f>PXIL!O32</f>
        <v>0</v>
      </c>
      <c r="AK32" s="75">
        <f>RTM_IEX!I32</f>
        <v>19.350000000000001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9.5656814449917906</v>
      </c>
      <c r="F33">
        <f>GT_Spot!Q33</f>
        <v>0</v>
      </c>
      <c r="G33">
        <f>PPCL_NG!Q33</f>
        <v>20.89</v>
      </c>
      <c r="H33">
        <f>PPCL_Spot!Q33</f>
        <v>16.84</v>
      </c>
      <c r="I33">
        <f>Bawana_NG!Q33</f>
        <v>49.15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665.96794467599568</v>
      </c>
      <c r="P33" s="77">
        <v>68.672623896679525</v>
      </c>
      <c r="Q33" s="77">
        <v>16.699999999999996</v>
      </c>
      <c r="R33" s="80">
        <v>23.749999999999996</v>
      </c>
      <c r="S33" s="80">
        <v>0</v>
      </c>
      <c r="T33" s="78">
        <f>SUMPRODUCT(LTA!F33:AJ33,LTA!F$101:AJ$101,LTA!F$104:AJ$104)</f>
        <v>22.67</v>
      </c>
      <c r="U33" s="78">
        <f>SUMPRODUCT(LTA!F33:AJ33,LTA!F$102:AJ$102,LTA!F$104:AJ$104)</f>
        <v>123.19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-45</v>
      </c>
      <c r="AA33" s="117">
        <f>STOA!I33</f>
        <v>2.1</v>
      </c>
      <c r="AB33" s="117">
        <f>-STOA!O33</f>
        <v>-185</v>
      </c>
      <c r="AC33">
        <f t="shared" si="0"/>
        <v>11.057926967871371</v>
      </c>
      <c r="AD33">
        <f t="shared" si="1"/>
        <v>773.4383230497956</v>
      </c>
      <c r="AE33">
        <f>'IDT-1'!C33</f>
        <v>0</v>
      </c>
      <c r="AF33" s="26"/>
      <c r="AG33">
        <f t="shared" si="2"/>
        <v>773.4383230497956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9.5656814449917906</v>
      </c>
      <c r="F34">
        <f>GT_Spot!Q34</f>
        <v>0</v>
      </c>
      <c r="G34">
        <f>PPCL_NG!Q34</f>
        <v>20.89</v>
      </c>
      <c r="H34">
        <f>PPCL_Spot!Q34</f>
        <v>16.84</v>
      </c>
      <c r="I34">
        <f>Bawana_NG!Q34</f>
        <v>49.15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656.76168444999576</v>
      </c>
      <c r="P34" s="77">
        <v>68.672623896679525</v>
      </c>
      <c r="Q34" s="77">
        <v>16.699999999999996</v>
      </c>
      <c r="R34" s="80">
        <v>23.749999999999996</v>
      </c>
      <c r="S34" s="80">
        <v>0</v>
      </c>
      <c r="T34" s="78">
        <f>SUMPRODUCT(LTA!F34:AJ34,LTA!F$101:AJ$101,LTA!F$104:AJ$104)</f>
        <v>32.230000000000004</v>
      </c>
      <c r="U34" s="78">
        <f>SUMPRODUCT(LTA!F34:AJ34,LTA!F$102:AJ$102,LTA!F$104:AJ$104)</f>
        <v>122.62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-55</v>
      </c>
      <c r="AA34" s="117">
        <f>STOA!I34</f>
        <v>2.7</v>
      </c>
      <c r="AB34" s="117">
        <f>-STOA!O34</f>
        <v>-185</v>
      </c>
      <c r="AC34">
        <f t="shared" si="0"/>
        <v>11.27588651549355</v>
      </c>
      <c r="AD34">
        <f t="shared" si="1"/>
        <v>787.94410327617368</v>
      </c>
      <c r="AE34">
        <f>'IDT-1'!C34</f>
        <v>0</v>
      </c>
      <c r="AF34" s="26"/>
      <c r="AG34">
        <f t="shared" si="2"/>
        <v>787.94410327617368</v>
      </c>
      <c r="AI34" s="75">
        <f>PXIL!I34</f>
        <v>0</v>
      </c>
      <c r="AJ34" s="75">
        <f>PXIL!O34</f>
        <v>0</v>
      </c>
      <c r="AK34" s="75">
        <f>RTM_IEX!I34</f>
        <v>19.34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9.5656814449917906</v>
      </c>
      <c r="F35">
        <f>GT_Spot!Q35</f>
        <v>0</v>
      </c>
      <c r="G35">
        <f>PPCL_NG!Q35</f>
        <v>20.89</v>
      </c>
      <c r="H35">
        <f>PPCL_Spot!Q35</f>
        <v>16.84</v>
      </c>
      <c r="I35">
        <f>Bawana_NG!Q35</f>
        <v>49.15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652.9838431433642</v>
      </c>
      <c r="P35" s="77">
        <v>68.672623896679525</v>
      </c>
      <c r="Q35" s="77">
        <v>16.699999999999996</v>
      </c>
      <c r="R35" s="80">
        <v>23.749999999999996</v>
      </c>
      <c r="S35" s="80">
        <v>0</v>
      </c>
      <c r="T35" s="78">
        <f>SUMPRODUCT(LTA!F35:AJ35,LTA!F$101:AJ$101,LTA!F$104:AJ$104)</f>
        <v>43.14</v>
      </c>
      <c r="U35" s="78">
        <f>SUMPRODUCT(LTA!F35:AJ35,LTA!F$102:AJ$102,LTA!F$104:AJ$104)</f>
        <v>121.94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-50</v>
      </c>
      <c r="AA35" s="117">
        <f>STOA!I35</f>
        <v>3.9</v>
      </c>
      <c r="AB35" s="117">
        <f>-STOA!O35</f>
        <v>-185</v>
      </c>
      <c r="AC35">
        <f t="shared" si="0"/>
        <v>11.383930874384214</v>
      </c>
      <c r="AD35">
        <f t="shared" si="1"/>
        <v>810.15821761065126</v>
      </c>
      <c r="AE35">
        <f>'IDT-1'!C35</f>
        <v>0</v>
      </c>
      <c r="AF35" s="26"/>
      <c r="AG35">
        <f t="shared" si="2"/>
        <v>810.15821761065126</v>
      </c>
      <c r="AI35" s="75">
        <f>PXIL!I35</f>
        <v>0</v>
      </c>
      <c r="AJ35" s="75">
        <f>PXIL!O35</f>
        <v>0</v>
      </c>
      <c r="AK35" s="75">
        <f>RTM_IEX!I35</f>
        <v>29.01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9.5423863938347075</v>
      </c>
      <c r="F36">
        <f>GT_Spot!Q36</f>
        <v>0</v>
      </c>
      <c r="G36">
        <f>PPCL_NG!Q36</f>
        <v>20.89</v>
      </c>
      <c r="H36">
        <f>PPCL_Spot!Q36</f>
        <v>16.84</v>
      </c>
      <c r="I36">
        <f>Bawana_NG!Q36</f>
        <v>49.15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649.55125640936421</v>
      </c>
      <c r="P36" s="77">
        <v>68.672623896679525</v>
      </c>
      <c r="Q36" s="77">
        <v>16.699999999999996</v>
      </c>
      <c r="R36" s="80">
        <v>23.749999999999996</v>
      </c>
      <c r="S36" s="80">
        <v>0</v>
      </c>
      <c r="T36" s="78">
        <f>SUMPRODUCT(LTA!F36:AJ36,LTA!F$101:AJ$101,LTA!F$104:AJ$104)</f>
        <v>54.05</v>
      </c>
      <c r="U36" s="78">
        <f>SUMPRODUCT(LTA!F36:AJ36,LTA!F$102:AJ$102,LTA!F$104:AJ$104)</f>
        <v>121.45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-60</v>
      </c>
      <c r="AA36" s="117">
        <f>STOA!I36</f>
        <v>4.8</v>
      </c>
      <c r="AB36" s="117">
        <f>-STOA!O36</f>
        <v>-185</v>
      </c>
      <c r="AC36">
        <f t="shared" si="0"/>
        <v>11.375409665118736</v>
      </c>
      <c r="AD36">
        <f t="shared" si="1"/>
        <v>769.02085703475973</v>
      </c>
      <c r="AE36">
        <f>'IDT-1'!C36</f>
        <v>0</v>
      </c>
      <c r="AF36" s="26"/>
      <c r="AG36">
        <f t="shared" si="2"/>
        <v>769.02085703475973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9.565263718700054</v>
      </c>
      <c r="F37">
        <f>GT_Spot!Q37</f>
        <v>0</v>
      </c>
      <c r="G37">
        <f>PPCL_NG!Q37</f>
        <v>20.89</v>
      </c>
      <c r="H37">
        <f>PPCL_Spot!Q37</f>
        <v>16.84</v>
      </c>
      <c r="I37">
        <f>Bawana_NG!Q37</f>
        <v>49.15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648.14183073793129</v>
      </c>
      <c r="P37" s="77">
        <v>68.672623896679525</v>
      </c>
      <c r="Q37" s="77">
        <v>16.699999999999996</v>
      </c>
      <c r="R37" s="80">
        <v>23.749999999999996</v>
      </c>
      <c r="S37" s="80">
        <v>0</v>
      </c>
      <c r="T37" s="78">
        <f>SUMPRODUCT(LTA!F37:AJ37,LTA!F$101:AJ$101,LTA!F$104:AJ$104)</f>
        <v>65.13</v>
      </c>
      <c r="U37" s="78">
        <f>SUMPRODUCT(LTA!F37:AJ37,LTA!F$102:AJ$102,LTA!F$104:AJ$104)</f>
        <v>120.7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-60</v>
      </c>
      <c r="AA37" s="117">
        <f>STOA!I37</f>
        <v>6</v>
      </c>
      <c r="AB37" s="117">
        <f>-STOA!O37</f>
        <v>-185</v>
      </c>
      <c r="AC37">
        <f t="shared" si="0"/>
        <v>11.731015865334802</v>
      </c>
      <c r="AD37">
        <f t="shared" si="1"/>
        <v>748.80870248797612</v>
      </c>
      <c r="AE37">
        <f>'IDT-1'!C37</f>
        <v>0</v>
      </c>
      <c r="AF37" s="26"/>
      <c r="AG37">
        <f t="shared" si="2"/>
        <v>748.80870248797612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9.565263718700054</v>
      </c>
      <c r="F38">
        <f>GT_Spot!Q38</f>
        <v>0</v>
      </c>
      <c r="G38">
        <f>PPCL_NG!Q38</f>
        <v>20.89</v>
      </c>
      <c r="H38">
        <f>PPCL_Spot!Q38</f>
        <v>16.84</v>
      </c>
      <c r="I38">
        <f>Bawana_NG!Q38</f>
        <v>49.15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642.2259564804001</v>
      </c>
      <c r="P38" s="77">
        <v>68.672623896679525</v>
      </c>
      <c r="Q38" s="77">
        <v>16.699999999999996</v>
      </c>
      <c r="R38" s="80">
        <v>23.749999999999996</v>
      </c>
      <c r="S38" s="80">
        <v>0</v>
      </c>
      <c r="T38" s="78">
        <f>SUMPRODUCT(LTA!F38:AJ38,LTA!F$101:AJ$101,LTA!F$104:AJ$104)</f>
        <v>75.180000000000007</v>
      </c>
      <c r="U38" s="78">
        <f>SUMPRODUCT(LTA!F38:AJ38,LTA!F$102:AJ$102,LTA!F$104:AJ$104)</f>
        <v>119.57000000000001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-39.75</v>
      </c>
      <c r="AA38" s="117">
        <f>STOA!I38</f>
        <v>7.5</v>
      </c>
      <c r="AB38" s="117">
        <f>-STOA!O38</f>
        <v>-185</v>
      </c>
      <c r="AC38">
        <f t="shared" si="0"/>
        <v>11.679651364766025</v>
      </c>
      <c r="AD38">
        <f t="shared" si="1"/>
        <v>763.61419273101353</v>
      </c>
      <c r="AE38">
        <f>'IDT-1'!C38</f>
        <v>0</v>
      </c>
      <c r="AF38" s="26"/>
      <c r="AG38">
        <f t="shared" si="2"/>
        <v>763.61419273101353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9.4889451251997876</v>
      </c>
      <c r="F39">
        <f>GT_Spot!Q39</f>
        <v>0</v>
      </c>
      <c r="G39">
        <f>PPCL_NG!Q39</f>
        <v>20.89</v>
      </c>
      <c r="H39">
        <f>PPCL_Spot!Q39</f>
        <v>15.790000000000001</v>
      </c>
      <c r="I39">
        <f>Bawana_NG!Q39</f>
        <v>49.15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639.72397697840006</v>
      </c>
      <c r="P39" s="77">
        <v>68.672623896679525</v>
      </c>
      <c r="Q39" s="77">
        <v>16.699999999999996</v>
      </c>
      <c r="R39" s="80">
        <v>23.749999999999996</v>
      </c>
      <c r="S39" s="80">
        <v>0</v>
      </c>
      <c r="T39" s="78">
        <f>SUMPRODUCT(LTA!F39:AJ39,LTA!F$101:AJ$101,LTA!F$104:AJ$104)</f>
        <v>85.48</v>
      </c>
      <c r="U39" s="78">
        <f>SUMPRODUCT(LTA!F39:AJ39,LTA!F$102:AJ$102,LTA!F$104:AJ$104)</f>
        <v>114.61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-73</v>
      </c>
      <c r="AA39" s="117">
        <f>STOA!I39</f>
        <v>8.4</v>
      </c>
      <c r="AB39" s="117">
        <f>-STOA!O39</f>
        <v>-85</v>
      </c>
      <c r="AC39">
        <f t="shared" si="0"/>
        <v>11.731488255972758</v>
      </c>
      <c r="AD39">
        <f t="shared" si="1"/>
        <v>762.92405774430654</v>
      </c>
      <c r="AE39">
        <f>'IDT-1'!C39</f>
        <v>0</v>
      </c>
      <c r="AF39" s="26"/>
      <c r="AG39">
        <f t="shared" si="2"/>
        <v>762.92405774430654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9.4889451251997876</v>
      </c>
      <c r="F40">
        <f>GT_Spot!Q40</f>
        <v>0</v>
      </c>
      <c r="G40">
        <f>PPCL_NG!Q40</f>
        <v>20.89</v>
      </c>
      <c r="H40">
        <f>PPCL_Spot!Q40</f>
        <v>15.790000000000001</v>
      </c>
      <c r="I40">
        <f>Bawana_NG!Q40</f>
        <v>49.15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639.70511798640007</v>
      </c>
      <c r="P40" s="77">
        <v>68.672623896679525</v>
      </c>
      <c r="Q40" s="77">
        <v>16.699999999999996</v>
      </c>
      <c r="R40" s="80">
        <v>24.509999999999998</v>
      </c>
      <c r="S40" s="80">
        <v>0</v>
      </c>
      <c r="T40" s="78">
        <f>SUMPRODUCT(LTA!F40:AJ40,LTA!F$101:AJ$101,LTA!F$104:AJ$104)</f>
        <v>94.42</v>
      </c>
      <c r="U40" s="78">
        <f>SUMPRODUCT(LTA!F40:AJ40,LTA!F$102:AJ$102,LTA!F$104:AJ$104)</f>
        <v>106.5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-48</v>
      </c>
      <c r="AA40" s="117">
        <f>STOA!I40</f>
        <v>9</v>
      </c>
      <c r="AB40" s="117">
        <f>-STOA!O40</f>
        <v>-85</v>
      </c>
      <c r="AC40">
        <f t="shared" si="0"/>
        <v>11.57303174639925</v>
      </c>
      <c r="AD40">
        <f t="shared" si="1"/>
        <v>785.25365526188011</v>
      </c>
      <c r="AE40">
        <f>'IDT-1'!C40</f>
        <v>0</v>
      </c>
      <c r="AF40" s="26"/>
      <c r="AG40">
        <f t="shared" si="2"/>
        <v>785.25365526188011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9.4889451251997876</v>
      </c>
      <c r="F41">
        <f>GT_Spot!Q41</f>
        <v>0</v>
      </c>
      <c r="G41">
        <f>PPCL_NG!Q41</f>
        <v>20.89</v>
      </c>
      <c r="H41">
        <f>PPCL_Spot!Q41</f>
        <v>15.790000000000001</v>
      </c>
      <c r="I41">
        <f>Bawana_NG!Q41</f>
        <v>49.15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636.08765111038531</v>
      </c>
      <c r="P41" s="77">
        <v>68.672623896679525</v>
      </c>
      <c r="Q41" s="77">
        <v>16.699999999999996</v>
      </c>
      <c r="R41" s="80">
        <v>23.75</v>
      </c>
      <c r="S41" s="80">
        <v>0</v>
      </c>
      <c r="T41" s="78">
        <f>SUMPRODUCT(LTA!F41:AJ41,LTA!F$101:AJ$101,LTA!F$104:AJ$104)</f>
        <v>101.09</v>
      </c>
      <c r="U41" s="78">
        <f>SUMPRODUCT(LTA!F41:AJ41,LTA!F$102:AJ$102,LTA!F$104:AJ$104)</f>
        <v>105.91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-33</v>
      </c>
      <c r="AA41" s="117">
        <f>STOA!I41</f>
        <v>9.9</v>
      </c>
      <c r="AB41" s="117">
        <f>-STOA!O41</f>
        <v>-85</v>
      </c>
      <c r="AC41">
        <f t="shared" si="0"/>
        <v>11.640324675501301</v>
      </c>
      <c r="AD41">
        <f t="shared" si="1"/>
        <v>782.7888954567635</v>
      </c>
      <c r="AE41">
        <f>'IDT-1'!C41</f>
        <v>0</v>
      </c>
      <c r="AF41" s="26"/>
      <c r="AG41">
        <f t="shared" si="2"/>
        <v>782.7888954567635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9.4889451251997876</v>
      </c>
      <c r="F42">
        <f>GT_Spot!Q42</f>
        <v>0</v>
      </c>
      <c r="G42">
        <f>PPCL_NG!Q42</f>
        <v>20.89</v>
      </c>
      <c r="H42">
        <f>PPCL_Spot!Q42</f>
        <v>15.790000000000001</v>
      </c>
      <c r="I42">
        <f>Bawana_NG!Q42</f>
        <v>49.15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636.08237857838526</v>
      </c>
      <c r="P42" s="77">
        <v>68.672623896679525</v>
      </c>
      <c r="Q42" s="77">
        <v>16.699999999999996</v>
      </c>
      <c r="R42" s="80">
        <v>23.75</v>
      </c>
      <c r="S42" s="80">
        <v>0</v>
      </c>
      <c r="T42" s="78">
        <f>SUMPRODUCT(LTA!F42:AJ42,LTA!F$101:AJ$101,LTA!F$104:AJ$104)</f>
        <v>107.07000000000001</v>
      </c>
      <c r="U42" s="78">
        <f>SUMPRODUCT(LTA!F42:AJ42,LTA!F$102:AJ$102,LTA!F$104:AJ$104)</f>
        <v>105.38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-85</v>
      </c>
      <c r="AA42" s="117">
        <f>STOA!I42</f>
        <v>11.1</v>
      </c>
      <c r="AB42" s="117">
        <f>-STOA!O42</f>
        <v>-85</v>
      </c>
      <c r="AC42">
        <f t="shared" si="0"/>
        <v>10.997426202966269</v>
      </c>
      <c r="AD42">
        <f t="shared" si="1"/>
        <v>869.07652139729839</v>
      </c>
      <c r="AE42">
        <f>'IDT-1'!C42</f>
        <v>0</v>
      </c>
      <c r="AF42" s="26"/>
      <c r="AG42">
        <f t="shared" si="2"/>
        <v>869.07652139729839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-14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9.4656443444006744</v>
      </c>
      <c r="F43">
        <f>GT_Spot!Q43</f>
        <v>0</v>
      </c>
      <c r="G43">
        <f>PPCL_NG!Q43</f>
        <v>20.89</v>
      </c>
      <c r="H43">
        <f>PPCL_Spot!Q43</f>
        <v>15.790000000000001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631.67304071808815</v>
      </c>
      <c r="P43" s="77">
        <v>68.672623896679525</v>
      </c>
      <c r="Q43" s="77">
        <v>16.699999999999996</v>
      </c>
      <c r="R43" s="80">
        <v>23.75</v>
      </c>
      <c r="S43" s="80">
        <v>0</v>
      </c>
      <c r="T43" s="78">
        <f>SUMPRODUCT(LTA!F43:AJ43,LTA!F$101:AJ$101,LTA!F$104:AJ$104)</f>
        <v>112.68</v>
      </c>
      <c r="U43" s="78">
        <f>SUMPRODUCT(LTA!F43:AJ43,LTA!F$102:AJ$102,LTA!F$104:AJ$104)</f>
        <v>105.08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-75</v>
      </c>
      <c r="AA43" s="117">
        <f>STOA!I43</f>
        <v>11.7</v>
      </c>
      <c r="AB43" s="117">
        <f>-STOA!O43</f>
        <v>-85</v>
      </c>
      <c r="AC43">
        <f t="shared" si="0"/>
        <v>11.10122238566877</v>
      </c>
      <c r="AD43">
        <f t="shared" si="1"/>
        <v>858.6700865734997</v>
      </c>
      <c r="AE43">
        <f>'IDT-1'!C43</f>
        <v>0</v>
      </c>
      <c r="AF43" s="26"/>
      <c r="AG43">
        <f t="shared" si="2"/>
        <v>858.6700865734997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9.4656443444006744</v>
      </c>
      <c r="F44">
        <f>GT_Spot!Q44</f>
        <v>0</v>
      </c>
      <c r="G44">
        <f>PPCL_NG!Q44</f>
        <v>20.89</v>
      </c>
      <c r="H44">
        <f>PPCL_Spot!Q44</f>
        <v>15.790000000000001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627.1959732905724</v>
      </c>
      <c r="P44" s="77">
        <v>68.672623896679525</v>
      </c>
      <c r="Q44" s="77">
        <v>16.699999999999996</v>
      </c>
      <c r="R44" s="80">
        <v>23.75</v>
      </c>
      <c r="S44" s="80">
        <v>0</v>
      </c>
      <c r="T44" s="78">
        <f>SUMPRODUCT(LTA!F44:AJ44,LTA!F$101:AJ$101,LTA!F$104:AJ$104)</f>
        <v>117.3</v>
      </c>
      <c r="U44" s="78">
        <f>SUMPRODUCT(LTA!F44:AJ44,LTA!F$102:AJ$102,LTA!F$104:AJ$104)</f>
        <v>104.9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-90</v>
      </c>
      <c r="AA44" s="117">
        <f>STOA!I44</f>
        <v>12.6</v>
      </c>
      <c r="AB44" s="117">
        <f>-STOA!O44</f>
        <v>-85</v>
      </c>
      <c r="AC44">
        <f t="shared" si="0"/>
        <v>10.993400534518091</v>
      </c>
      <c r="AD44">
        <f t="shared" si="1"/>
        <v>872.64084099713466</v>
      </c>
      <c r="AE44">
        <f>'IDT-1'!C44</f>
        <v>0</v>
      </c>
      <c r="AF44" s="26"/>
      <c r="AG44">
        <f t="shared" si="2"/>
        <v>872.64084099713466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9.4656443444006744</v>
      </c>
      <c r="F45">
        <f>GT_Spot!Q45</f>
        <v>0</v>
      </c>
      <c r="G45">
        <f>PPCL_NG!Q45</f>
        <v>20.89</v>
      </c>
      <c r="H45">
        <f>PPCL_Spot!Q45</f>
        <v>15.790000000000001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620.5823865522965</v>
      </c>
      <c r="P45" s="77">
        <v>68.672623896679525</v>
      </c>
      <c r="Q45" s="77">
        <v>16.699999999999996</v>
      </c>
      <c r="R45" s="80">
        <v>23.75</v>
      </c>
      <c r="S45" s="80">
        <v>0</v>
      </c>
      <c r="T45" s="78">
        <f>SUMPRODUCT(LTA!F45:AJ45,LTA!F$101:AJ$101,LTA!F$104:AJ$104)</f>
        <v>122.79</v>
      </c>
      <c r="U45" s="78">
        <f>SUMPRODUCT(LTA!F45:AJ45,LTA!F$102:AJ$102,LTA!F$104:AJ$104)</f>
        <v>103.41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-80</v>
      </c>
      <c r="AA45" s="117">
        <f>STOA!I45</f>
        <v>13.2</v>
      </c>
      <c r="AB45" s="117">
        <f>-STOA!O45</f>
        <v>-85</v>
      </c>
      <c r="AC45">
        <f t="shared" si="0"/>
        <v>10.824752803343944</v>
      </c>
      <c r="AD45">
        <f t="shared" si="1"/>
        <v>887.79590199003292</v>
      </c>
      <c r="AE45">
        <f>'IDT-1'!C45</f>
        <v>0</v>
      </c>
      <c r="AF45" s="26"/>
      <c r="AG45">
        <f t="shared" si="2"/>
        <v>887.79590199003292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9.1929956584659909</v>
      </c>
      <c r="F46">
        <f>GT_Spot!Q46</f>
        <v>0</v>
      </c>
      <c r="G46">
        <f>PPCL_NG!Q46</f>
        <v>20.89</v>
      </c>
      <c r="H46">
        <f>PPCL_Spot!Q46</f>
        <v>15.790000000000001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620.56180188429653</v>
      </c>
      <c r="P46" s="77">
        <v>68.672623896679525</v>
      </c>
      <c r="Q46" s="77">
        <v>16.699999999999996</v>
      </c>
      <c r="R46" s="80">
        <v>23.75</v>
      </c>
      <c r="S46" s="80">
        <v>0</v>
      </c>
      <c r="T46" s="78">
        <f>SUMPRODUCT(LTA!F46:AJ46,LTA!F$101:AJ$101,LTA!F$104:AJ$104)</f>
        <v>125.43</v>
      </c>
      <c r="U46" s="78">
        <f>SUMPRODUCT(LTA!F46:AJ46,LTA!F$102:AJ$102,LTA!F$104:AJ$104)</f>
        <v>103.3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-75</v>
      </c>
      <c r="AA46" s="117">
        <f>STOA!I46</f>
        <v>13.8</v>
      </c>
      <c r="AB46" s="117">
        <f>-STOA!O46</f>
        <v>-85</v>
      </c>
      <c r="AC46">
        <f t="shared" si="0"/>
        <v>10.805325712218341</v>
      </c>
      <c r="AD46">
        <f t="shared" si="1"/>
        <v>895.6520957272237</v>
      </c>
      <c r="AE46">
        <f>'IDT-1'!C46</f>
        <v>0</v>
      </c>
      <c r="AF46" s="26"/>
      <c r="AG46">
        <f t="shared" si="2"/>
        <v>895.6520957272237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9.1929956584659909</v>
      </c>
      <c r="F47">
        <f>GT_Spot!Q47</f>
        <v>0</v>
      </c>
      <c r="G47">
        <f>PPCL_NG!Q47</f>
        <v>20.89</v>
      </c>
      <c r="H47">
        <f>PPCL_Spot!Q47</f>
        <v>11.38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620.56180188429653</v>
      </c>
      <c r="P47" s="77">
        <v>68.672623896679525</v>
      </c>
      <c r="Q47" s="77">
        <v>16.699999999999996</v>
      </c>
      <c r="R47" s="80">
        <v>23.75</v>
      </c>
      <c r="S47" s="80">
        <v>0</v>
      </c>
      <c r="T47" s="78">
        <f>SUMPRODUCT(LTA!F47:AJ47,LTA!F$101:AJ$101,LTA!F$104:AJ$104)</f>
        <v>127.16000000000001</v>
      </c>
      <c r="U47" s="78">
        <f>SUMPRODUCT(LTA!F47:AJ47,LTA!F$102:AJ$102,LTA!F$104:AJ$104)</f>
        <v>103.19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-65</v>
      </c>
      <c r="AA47" s="117">
        <f>STOA!I47</f>
        <v>13.8</v>
      </c>
      <c r="AB47" s="117">
        <f>-STOA!O47</f>
        <v>-85</v>
      </c>
      <c r="AC47">
        <f t="shared" si="0"/>
        <v>10.913945625051269</v>
      </c>
      <c r="AD47">
        <f t="shared" si="1"/>
        <v>877.75347581439075</v>
      </c>
      <c r="AE47">
        <f>'IDT-1'!C47</f>
        <v>0</v>
      </c>
      <c r="AF47" s="26"/>
      <c r="AG47">
        <f t="shared" si="2"/>
        <v>877.75347581439075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9.1929956584659909</v>
      </c>
      <c r="F48">
        <f>GT_Spot!Q48</f>
        <v>0</v>
      </c>
      <c r="G48">
        <f>PPCL_NG!Q48</f>
        <v>20.89</v>
      </c>
      <c r="H48">
        <f>PPCL_Spot!Q48</f>
        <v>5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620.56180188429653</v>
      </c>
      <c r="P48" s="77">
        <v>68.672623896679525</v>
      </c>
      <c r="Q48" s="77">
        <v>16.699999999999996</v>
      </c>
      <c r="R48" s="80">
        <v>23.75</v>
      </c>
      <c r="S48" s="80">
        <v>0</v>
      </c>
      <c r="T48" s="78">
        <f>SUMPRODUCT(LTA!F48:AJ48,LTA!F$101:AJ$101,LTA!F$104:AJ$104)</f>
        <v>128.24</v>
      </c>
      <c r="U48" s="78">
        <f>SUMPRODUCT(LTA!F48:AJ48,LTA!F$102:AJ$102,LTA!F$104:AJ$104)</f>
        <v>103.12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-60</v>
      </c>
      <c r="AA48" s="117">
        <f>STOA!I48</f>
        <v>13.8</v>
      </c>
      <c r="AB48" s="117">
        <f>-STOA!O48</f>
        <v>-85</v>
      </c>
      <c r="AC48">
        <f t="shared" si="0"/>
        <v>10.85572179938541</v>
      </c>
      <c r="AD48">
        <f t="shared" si="1"/>
        <v>931.46169964005651</v>
      </c>
      <c r="AE48">
        <f>'IDT-1'!C48</f>
        <v>0</v>
      </c>
      <c r="AF48" s="26"/>
      <c r="AG48">
        <f t="shared" si="2"/>
        <v>931.46169964005651</v>
      </c>
      <c r="AI48" s="75">
        <f>PXIL!I48</f>
        <v>0</v>
      </c>
      <c r="AJ48" s="75">
        <f>PXIL!O48</f>
        <v>0</v>
      </c>
      <c r="AK48" s="75">
        <f>RTM_IEX!I48</f>
        <v>29.02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9.1929956584659909</v>
      </c>
      <c r="F49">
        <f>GT_Spot!Q49</f>
        <v>0</v>
      </c>
      <c r="G49">
        <f>PPCL_NG!Q49</f>
        <v>20.89</v>
      </c>
      <c r="H49">
        <f>PPCL_Spot!Q49</f>
        <v>11.38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619.020688888221</v>
      </c>
      <c r="P49" s="77">
        <v>68.672623896679525</v>
      </c>
      <c r="Q49" s="77">
        <v>16.699999999999996</v>
      </c>
      <c r="R49" s="80">
        <v>23.75</v>
      </c>
      <c r="S49" s="80">
        <v>0</v>
      </c>
      <c r="T49" s="78">
        <f>SUMPRODUCT(LTA!F49:AJ49,LTA!F$101:AJ$101,LTA!F$104:AJ$104)</f>
        <v>130.23000000000002</v>
      </c>
      <c r="U49" s="78">
        <f>SUMPRODUCT(LTA!F49:AJ49,LTA!F$102:AJ$102,LTA!F$104:AJ$104)</f>
        <v>103.10000000000001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-50</v>
      </c>
      <c r="AA49" s="117">
        <f>STOA!I49</f>
        <v>13.8</v>
      </c>
      <c r="AB49" s="117">
        <f>-STOA!O49</f>
        <v>-85</v>
      </c>
      <c r="AC49">
        <f t="shared" si="0"/>
        <v>10.571482729797994</v>
      </c>
      <c r="AD49">
        <f t="shared" si="1"/>
        <v>919.53482571356847</v>
      </c>
      <c r="AE49">
        <f>'IDT-1'!C49</f>
        <v>0</v>
      </c>
      <c r="AF49" s="26"/>
      <c r="AG49">
        <f t="shared" si="2"/>
        <v>919.53482571356847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9.1929956584659909</v>
      </c>
      <c r="F50">
        <f>GT_Spot!Q50</f>
        <v>0</v>
      </c>
      <c r="G50">
        <f>PPCL_NG!Q50</f>
        <v>20.89</v>
      </c>
      <c r="H50">
        <f>PPCL_Spot!Q50</f>
        <v>11.38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617.67153266740456</v>
      </c>
      <c r="P50" s="77">
        <v>68.672623896679525</v>
      </c>
      <c r="Q50" s="77">
        <v>16.699999999999996</v>
      </c>
      <c r="R50" s="80">
        <v>23.75</v>
      </c>
      <c r="S50" s="80">
        <v>0</v>
      </c>
      <c r="T50" s="78">
        <f>SUMPRODUCT(LTA!F50:AJ50,LTA!F$101:AJ$101,LTA!F$104:AJ$104)</f>
        <v>130.29</v>
      </c>
      <c r="U50" s="78">
        <f>SUMPRODUCT(LTA!F50:AJ50,LTA!F$102:AJ$102,LTA!F$104:AJ$104)</f>
        <v>103.04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-45</v>
      </c>
      <c r="AA50" s="117">
        <f>STOA!I50</f>
        <v>14.1</v>
      </c>
      <c r="AB50" s="117">
        <f>-STOA!O50</f>
        <v>-85</v>
      </c>
      <c r="AC50">
        <f t="shared" si="0"/>
        <v>10.517859517443833</v>
      </c>
      <c r="AD50">
        <f t="shared" si="1"/>
        <v>923.53929270510628</v>
      </c>
      <c r="AE50">
        <f>'IDT-1'!C50</f>
        <v>0</v>
      </c>
      <c r="AF50" s="26"/>
      <c r="AG50">
        <f t="shared" si="2"/>
        <v>923.53929270510628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14.506206697459584</v>
      </c>
      <c r="F51">
        <f>GT_Spot!Q51</f>
        <v>0</v>
      </c>
      <c r="G51">
        <f>PPCL_NG!Q51</f>
        <v>20.89</v>
      </c>
      <c r="H51">
        <f>PPCL_Spot!Q51</f>
        <v>9.19</v>
      </c>
      <c r="I51">
        <f>Bawana_NG!Q51</f>
        <v>46.812008599984914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612.62326095992626</v>
      </c>
      <c r="P51" s="77">
        <v>68.672623896679525</v>
      </c>
      <c r="Q51" s="77">
        <v>16.699999999999996</v>
      </c>
      <c r="R51" s="80">
        <v>23.75</v>
      </c>
      <c r="S51" s="80">
        <v>0</v>
      </c>
      <c r="T51" s="78">
        <f>SUMPRODUCT(LTA!F51:AJ51,LTA!F$101:AJ$101,LTA!F$104:AJ$104)</f>
        <v>130.93</v>
      </c>
      <c r="U51" s="78">
        <f>SUMPRODUCT(LTA!F51:AJ51,LTA!F$102:AJ$102,LTA!F$104:AJ$104)</f>
        <v>103.09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-35</v>
      </c>
      <c r="AA51" s="117">
        <f>STOA!I51</f>
        <v>14.4</v>
      </c>
      <c r="AB51" s="117">
        <f>-STOA!O51</f>
        <v>-85</v>
      </c>
      <c r="AC51">
        <f t="shared" si="0"/>
        <v>10.407139384019082</v>
      </c>
      <c r="AD51">
        <f t="shared" si="1"/>
        <v>931.15696077003122</v>
      </c>
      <c r="AE51">
        <f>'IDT-1'!C51</f>
        <v>0</v>
      </c>
      <c r="AF51" s="26"/>
      <c r="AG51">
        <f t="shared" si="2"/>
        <v>931.15696077003122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14.506206697459584</v>
      </c>
      <c r="F52">
        <f>GT_Spot!Q52</f>
        <v>0</v>
      </c>
      <c r="G52">
        <f>PPCL_NG!Q52</f>
        <v>20.89</v>
      </c>
      <c r="H52">
        <f>PPCL_Spot!Q52</f>
        <v>10.5</v>
      </c>
      <c r="I52">
        <f>Bawana_NG!Q52</f>
        <v>46.812008599984914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607.86282023605122</v>
      </c>
      <c r="P52" s="77">
        <v>68.672623896679525</v>
      </c>
      <c r="Q52" s="77">
        <v>16.699999999999996</v>
      </c>
      <c r="R52" s="80">
        <v>23.75</v>
      </c>
      <c r="S52" s="80">
        <v>0</v>
      </c>
      <c r="T52" s="78">
        <f>SUMPRODUCT(LTA!F52:AJ52,LTA!F$101:AJ$101,LTA!F$104:AJ$104)</f>
        <v>130.64999999999998</v>
      </c>
      <c r="U52" s="78">
        <f>SUMPRODUCT(LTA!F52:AJ52,LTA!F$102:AJ$102,LTA!F$104:AJ$104)</f>
        <v>103.12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-30</v>
      </c>
      <c r="AA52" s="117">
        <f>STOA!I52</f>
        <v>14.7</v>
      </c>
      <c r="AB52" s="117">
        <f>-STOA!O52</f>
        <v>-85</v>
      </c>
      <c r="AC52">
        <f t="shared" si="0"/>
        <v>10.332824868038003</v>
      </c>
      <c r="AD52">
        <f t="shared" si="1"/>
        <v>932.83083456213717</v>
      </c>
      <c r="AE52">
        <f>'IDT-1'!C52</f>
        <v>0</v>
      </c>
      <c r="AF52" s="26"/>
      <c r="AG52">
        <f t="shared" si="2"/>
        <v>932.83083456213717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14.506206697459584</v>
      </c>
      <c r="F53">
        <f>GT_Spot!Q53</f>
        <v>0</v>
      </c>
      <c r="G53">
        <f>PPCL_NG!Q53</f>
        <v>20.89</v>
      </c>
      <c r="H53">
        <f>PPCL_Spot!Q53</f>
        <v>10.5</v>
      </c>
      <c r="I53">
        <f>Bawana_NG!Q53</f>
        <v>46.812008599984914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606.71397799519127</v>
      </c>
      <c r="P53" s="77">
        <v>68.672623896679525</v>
      </c>
      <c r="Q53" s="77">
        <v>16.699999999999996</v>
      </c>
      <c r="R53" s="80">
        <v>23.75</v>
      </c>
      <c r="S53" s="80">
        <v>0</v>
      </c>
      <c r="T53" s="78">
        <f>SUMPRODUCT(LTA!F53:AJ53,LTA!F$101:AJ$101,LTA!F$104:AJ$104)</f>
        <v>131.26999999999998</v>
      </c>
      <c r="U53" s="78">
        <f>SUMPRODUCT(LTA!F53:AJ53,LTA!F$102:AJ$102,LTA!F$104:AJ$104)</f>
        <v>103.19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15.9</v>
      </c>
      <c r="AB53" s="117">
        <f>-STOA!O53</f>
        <v>-85</v>
      </c>
      <c r="AC53">
        <f t="shared" si="0"/>
        <v>10.117393868263555</v>
      </c>
      <c r="AD53">
        <f t="shared" si="1"/>
        <v>958.78742332105173</v>
      </c>
      <c r="AE53">
        <f>'IDT-1'!C53</f>
        <v>0</v>
      </c>
      <c r="AF53" s="26"/>
      <c r="AG53">
        <f t="shared" si="2"/>
        <v>958.78742332105173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14.077807486631015</v>
      </c>
      <c r="F54">
        <f>GT_Spot!Q54</f>
        <v>0</v>
      </c>
      <c r="G54">
        <f>PPCL_NG!Q54</f>
        <v>20.89</v>
      </c>
      <c r="H54">
        <f>PPCL_Spot!Q54</f>
        <v>10.5</v>
      </c>
      <c r="I54">
        <f>Bawana_NG!Q54</f>
        <v>46.812008599984914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603.49983067973335</v>
      </c>
      <c r="P54" s="77">
        <v>68.672623896679525</v>
      </c>
      <c r="Q54" s="77">
        <v>16.699999999999996</v>
      </c>
      <c r="R54" s="80">
        <v>23.75</v>
      </c>
      <c r="S54" s="80">
        <v>0</v>
      </c>
      <c r="T54" s="78">
        <f>SUMPRODUCT(LTA!F54:AJ54,LTA!F$101:AJ$101,LTA!F$104:AJ$104)</f>
        <v>131.97000000000003</v>
      </c>
      <c r="U54" s="78">
        <f>SUMPRODUCT(LTA!F54:AJ54,LTA!F$102:AJ$102,LTA!F$104:AJ$104)</f>
        <v>103.3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15.9</v>
      </c>
      <c r="AB54" s="117">
        <f>-STOA!O54</f>
        <v>-85</v>
      </c>
      <c r="AC54">
        <f t="shared" si="0"/>
        <v>10.048076821221258</v>
      </c>
      <c r="AD54">
        <f t="shared" si="1"/>
        <v>961.0241938418078</v>
      </c>
      <c r="AE54">
        <f>'IDT-1'!C54</f>
        <v>0</v>
      </c>
      <c r="AF54" s="26"/>
      <c r="AG54">
        <f t="shared" si="2"/>
        <v>961.0241938418078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14.077807486631015</v>
      </c>
      <c r="F55">
        <f>GT_Spot!Q55</f>
        <v>0</v>
      </c>
      <c r="G55">
        <f>PPCL_NG!Q55</f>
        <v>20.89</v>
      </c>
      <c r="H55">
        <f>PPCL_Spot!Q55</f>
        <v>10.5</v>
      </c>
      <c r="I55">
        <f>Bawana_NG!Q55</f>
        <v>46.812008599984914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603.87172787739053</v>
      </c>
      <c r="P55" s="77">
        <v>68.672623896679525</v>
      </c>
      <c r="Q55" s="77">
        <v>16.699999999999996</v>
      </c>
      <c r="R55" s="80">
        <v>23.75</v>
      </c>
      <c r="S55" s="80">
        <v>0</v>
      </c>
      <c r="T55" s="78">
        <f>SUMPRODUCT(LTA!F55:AJ55,LTA!F$101:AJ$101,LTA!F$104:AJ$104)</f>
        <v>132.69999999999999</v>
      </c>
      <c r="U55" s="78">
        <f>SUMPRODUCT(LTA!F55:AJ55,LTA!F$102:AJ$102,LTA!F$104:AJ$104)</f>
        <v>103.7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15.9</v>
      </c>
      <c r="AB55" s="117">
        <f>-STOA!O55</f>
        <v>-85</v>
      </c>
      <c r="AC55">
        <f t="shared" si="0"/>
        <v>10.638371805503338</v>
      </c>
      <c r="AD55">
        <f t="shared" si="1"/>
        <v>896.93579605518289</v>
      </c>
      <c r="AE55">
        <f>'IDT-1'!C55</f>
        <v>0</v>
      </c>
      <c r="AF55" s="26"/>
      <c r="AG55">
        <f t="shared" si="2"/>
        <v>896.93579605518289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14.077807486631015</v>
      </c>
      <c r="F56">
        <f>GT_Spot!Q56</f>
        <v>0</v>
      </c>
      <c r="G56">
        <f>PPCL_NG!Q56</f>
        <v>20.89</v>
      </c>
      <c r="H56">
        <f>PPCL_Spot!Q56</f>
        <v>10.5</v>
      </c>
      <c r="I56">
        <f>Bawana_NG!Q56</f>
        <v>46.812008599984914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615.10367847081375</v>
      </c>
      <c r="P56" s="77">
        <v>68.672623896679525</v>
      </c>
      <c r="Q56" s="77">
        <v>16.699999999999996</v>
      </c>
      <c r="R56" s="80">
        <v>23.75</v>
      </c>
      <c r="S56" s="80">
        <v>0</v>
      </c>
      <c r="T56" s="78">
        <f>SUMPRODUCT(LTA!F56:AJ56,LTA!F$101:AJ$101,LTA!F$104:AJ$104)</f>
        <v>131.13</v>
      </c>
      <c r="U56" s="78">
        <f>SUMPRODUCT(LTA!F56:AJ56,LTA!F$102:AJ$102,LTA!F$104:AJ$104)</f>
        <v>104.05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15.9</v>
      </c>
      <c r="AB56" s="117">
        <f>-STOA!O56</f>
        <v>-85</v>
      </c>
      <c r="AC56">
        <f t="shared" si="0"/>
        <v>10.637695695503506</v>
      </c>
      <c r="AD56">
        <f t="shared" si="1"/>
        <v>916.94842275860583</v>
      </c>
      <c r="AE56">
        <f>'IDT-1'!C56</f>
        <v>0</v>
      </c>
      <c r="AF56" s="26"/>
      <c r="AG56">
        <f t="shared" si="2"/>
        <v>916.94842275860583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14.077807486631015</v>
      </c>
      <c r="F57">
        <f>GT_Spot!Q57</f>
        <v>0</v>
      </c>
      <c r="G57">
        <f>PPCL_NG!Q57</f>
        <v>20.89</v>
      </c>
      <c r="H57">
        <f>PPCL_Spot!Q57</f>
        <v>8.7456271864067965</v>
      </c>
      <c r="I57">
        <f>Bawana_NG!Q57</f>
        <v>46.812008599984914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614.81545262250188</v>
      </c>
      <c r="P57" s="77">
        <v>68.672623896679525</v>
      </c>
      <c r="Q57" s="77">
        <v>16.699999999999996</v>
      </c>
      <c r="R57" s="80">
        <v>23.75</v>
      </c>
      <c r="S57" s="80">
        <v>0</v>
      </c>
      <c r="T57" s="78">
        <f>SUMPRODUCT(LTA!F57:AJ57,LTA!F$101:AJ$101,LTA!F$104:AJ$104)</f>
        <v>131.36000000000001</v>
      </c>
      <c r="U57" s="78">
        <f>SUMPRODUCT(LTA!F57:AJ57,LTA!F$102:AJ$102,LTA!F$104:AJ$104)</f>
        <v>104.41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15.9</v>
      </c>
      <c r="AB57" s="117">
        <f>-STOA!O57</f>
        <v>-85</v>
      </c>
      <c r="AC57">
        <f t="shared" si="0"/>
        <v>10.580522189667764</v>
      </c>
      <c r="AD57">
        <f t="shared" si="1"/>
        <v>920.55299760253638</v>
      </c>
      <c r="AE57">
        <f>'IDT-1'!C57</f>
        <v>0</v>
      </c>
      <c r="AF57" s="26"/>
      <c r="AG57">
        <f t="shared" si="2"/>
        <v>920.55299760253638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14.077807486631015</v>
      </c>
      <c r="F58">
        <f>GT_Spot!Q58</f>
        <v>0</v>
      </c>
      <c r="G58">
        <f>PPCL_NG!Q58</f>
        <v>20.89</v>
      </c>
      <c r="H58">
        <f>PPCL_Spot!Q58</f>
        <v>10.5</v>
      </c>
      <c r="I58">
        <f>Bawana_NG!Q58</f>
        <v>46.812008599984914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614.82354201450198</v>
      </c>
      <c r="P58" s="77">
        <v>68.672623896679525</v>
      </c>
      <c r="Q58" s="77">
        <v>16.699999999999996</v>
      </c>
      <c r="R58" s="80">
        <v>23.75</v>
      </c>
      <c r="S58" s="80">
        <v>0</v>
      </c>
      <c r="T58" s="78">
        <f>SUMPRODUCT(LTA!F58:AJ58,LTA!F$101:AJ$101,LTA!F$104:AJ$104)</f>
        <v>130.81</v>
      </c>
      <c r="U58" s="78">
        <f>SUMPRODUCT(LTA!F58:AJ58,LTA!F$102:AJ$102,LTA!F$104:AJ$104)</f>
        <v>104.72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15.9</v>
      </c>
      <c r="AB58" s="117">
        <f>-STOA!O58</f>
        <v>-85</v>
      </c>
      <c r="AC58">
        <f t="shared" si="0"/>
        <v>10.81587304513187</v>
      </c>
      <c r="AD58">
        <f t="shared" si="1"/>
        <v>896.84010895266579</v>
      </c>
      <c r="AE58">
        <f>'IDT-1'!C58</f>
        <v>0</v>
      </c>
      <c r="AF58" s="26"/>
      <c r="AG58">
        <f t="shared" si="2"/>
        <v>896.84010895266579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6.4123540258143823</v>
      </c>
      <c r="F59">
        <f>GT_Spot!Q59</f>
        <v>0</v>
      </c>
      <c r="G59">
        <f>PPCL_NG!Q59</f>
        <v>20.89</v>
      </c>
      <c r="H59">
        <f>PPCL_Spot!Q59</f>
        <v>4.7821737153251478</v>
      </c>
      <c r="I59">
        <f>Bawana_NG!Q59</f>
        <v>46.812008599984914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617.74263634207375</v>
      </c>
      <c r="P59" s="77">
        <v>68.672623896679525</v>
      </c>
      <c r="Q59" s="77">
        <v>16.699999999999996</v>
      </c>
      <c r="R59" s="80">
        <v>23.75</v>
      </c>
      <c r="S59" s="80">
        <v>0</v>
      </c>
      <c r="T59" s="78">
        <f>SUMPRODUCT(LTA!F59:AJ59,LTA!F$101:AJ$101,LTA!F$104:AJ$104)</f>
        <v>129.55000000000001</v>
      </c>
      <c r="U59" s="78">
        <f>SUMPRODUCT(LTA!F59:AJ59,LTA!F$102:AJ$102,LTA!F$104:AJ$104)</f>
        <v>105.05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15.9</v>
      </c>
      <c r="AB59" s="117">
        <f>-STOA!O59</f>
        <v>-85</v>
      </c>
      <c r="AC59">
        <f t="shared" si="0"/>
        <v>10.262819709822217</v>
      </c>
      <c r="AD59">
        <f t="shared" si="1"/>
        <v>936.99897687005569</v>
      </c>
      <c r="AE59">
        <f>'IDT-1'!C59</f>
        <v>0</v>
      </c>
      <c r="AF59" s="26"/>
      <c r="AG59">
        <f t="shared" si="2"/>
        <v>936.99897687005569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-24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6.4123540258143823</v>
      </c>
      <c r="F60">
        <f>GT_Spot!Q60</f>
        <v>0</v>
      </c>
      <c r="G60">
        <f>PPCL_NG!Q60</f>
        <v>20.89</v>
      </c>
      <c r="H60">
        <f>PPCL_Spot!Q60</f>
        <v>4.7821737153251478</v>
      </c>
      <c r="I60">
        <f>Bawana_NG!Q60</f>
        <v>46.812008599984914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627.96550083407362</v>
      </c>
      <c r="P60" s="77">
        <v>68.672623896679525</v>
      </c>
      <c r="Q60" s="77">
        <v>16.699999999999996</v>
      </c>
      <c r="R60" s="80">
        <v>23.75</v>
      </c>
      <c r="S60" s="80">
        <v>0</v>
      </c>
      <c r="T60" s="78">
        <f>SUMPRODUCT(LTA!F60:AJ60,LTA!F$101:AJ$101,LTA!F$104:AJ$104)</f>
        <v>129.26</v>
      </c>
      <c r="U60" s="78">
        <f>SUMPRODUCT(LTA!F60:AJ60,LTA!F$102:AJ$102,LTA!F$104:AJ$104)</f>
        <v>105.41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15.9</v>
      </c>
      <c r="AB60" s="117">
        <f>-STOA!O60</f>
        <v>-85</v>
      </c>
      <c r="AC60">
        <f t="shared" si="0"/>
        <v>10.406665682484988</v>
      </c>
      <c r="AD60">
        <f t="shared" si="1"/>
        <v>941.14799538939269</v>
      </c>
      <c r="AE60">
        <f>'IDT-1'!C60</f>
        <v>0</v>
      </c>
      <c r="AF60" s="26"/>
      <c r="AG60">
        <f t="shared" si="2"/>
        <v>941.14799538939269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13.653596571778388</v>
      </c>
      <c r="F61">
        <f>GT_Spot!Q61</f>
        <v>0</v>
      </c>
      <c r="G61">
        <f>PPCL_NG!Q61</f>
        <v>20.89</v>
      </c>
      <c r="H61">
        <f>PPCL_Spot!Q61</f>
        <v>11.58</v>
      </c>
      <c r="I61">
        <f>Bawana_NG!Q61</f>
        <v>46.812008599984914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632.26444456479555</v>
      </c>
      <c r="P61" s="77">
        <v>68.672623896679525</v>
      </c>
      <c r="Q61" s="77">
        <v>16.699999999999996</v>
      </c>
      <c r="R61" s="80">
        <v>23.75</v>
      </c>
      <c r="S61" s="80">
        <v>0</v>
      </c>
      <c r="T61" s="78">
        <f>SUMPRODUCT(LTA!F61:AJ61,LTA!F$101:AJ$101,LTA!F$104:AJ$104)</f>
        <v>126.52</v>
      </c>
      <c r="U61" s="78">
        <f>SUMPRODUCT(LTA!F61:AJ61,LTA!F$102:AJ$102,LTA!F$104:AJ$104)</f>
        <v>105.71000000000001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13.5</v>
      </c>
      <c r="AB61" s="117">
        <f>-STOA!O61</f>
        <v>-85</v>
      </c>
      <c r="AC61">
        <f t="shared" si="0"/>
        <v>10.52544819302496</v>
      </c>
      <c r="AD61">
        <f t="shared" si="1"/>
        <v>954.52722544021333</v>
      </c>
      <c r="AE61">
        <f>'IDT-1'!C61</f>
        <v>0</v>
      </c>
      <c r="AF61" s="26"/>
      <c r="AG61">
        <f t="shared" si="2"/>
        <v>954.52722544021333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13.653596571778388</v>
      </c>
      <c r="F62">
        <f>GT_Spot!Q62</f>
        <v>0</v>
      </c>
      <c r="G62">
        <f>PPCL_NG!Q62</f>
        <v>20.89</v>
      </c>
      <c r="H62">
        <f>PPCL_Spot!Q62</f>
        <v>11.58</v>
      </c>
      <c r="I62">
        <f>Bawana_NG!Q62</f>
        <v>46.812008599984914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635.2581796813156</v>
      </c>
      <c r="P62" s="77">
        <v>68.672623896679525</v>
      </c>
      <c r="Q62" s="77">
        <v>16.699999999999996</v>
      </c>
      <c r="R62" s="80">
        <v>23.75</v>
      </c>
      <c r="S62" s="80">
        <v>0</v>
      </c>
      <c r="T62" s="78">
        <f>SUMPRODUCT(LTA!F62:AJ62,LTA!F$101:AJ$101,LTA!F$104:AJ$104)</f>
        <v>124.24</v>
      </c>
      <c r="U62" s="78">
        <f>SUMPRODUCT(LTA!F62:AJ62,LTA!F$102:AJ$102,LTA!F$104:AJ$104)</f>
        <v>106.05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13.2</v>
      </c>
      <c r="AB62" s="117">
        <f>-STOA!O62</f>
        <v>-85</v>
      </c>
      <c r="AC62">
        <f t="shared" si="0"/>
        <v>10.709643612494244</v>
      </c>
      <c r="AD62">
        <f t="shared" si="1"/>
        <v>935.09676513726424</v>
      </c>
      <c r="AE62">
        <f>'IDT-1'!C62</f>
        <v>0</v>
      </c>
      <c r="AF62" s="26"/>
      <c r="AG62">
        <f t="shared" si="2"/>
        <v>935.09676513726424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13.653596571778388</v>
      </c>
      <c r="F63">
        <f>GT_Spot!Q63</f>
        <v>0</v>
      </c>
      <c r="G63">
        <f>PPCL_NG!Q63</f>
        <v>20.89</v>
      </c>
      <c r="H63">
        <f>PPCL_Spot!Q63</f>
        <v>9.4700000000000006</v>
      </c>
      <c r="I63">
        <f>Bawana_NG!Q63</f>
        <v>46.812008599984914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636.94825618932384</v>
      </c>
      <c r="P63" s="77">
        <v>68.672623896679525</v>
      </c>
      <c r="Q63" s="77">
        <v>16.699999999999996</v>
      </c>
      <c r="R63" s="80">
        <v>23.75</v>
      </c>
      <c r="S63" s="80">
        <v>0</v>
      </c>
      <c r="T63" s="78">
        <f>SUMPRODUCT(LTA!F63:AJ63,LTA!F$101:AJ$101,LTA!F$104:AJ$104)</f>
        <v>120.73</v>
      </c>
      <c r="U63" s="78">
        <f>SUMPRODUCT(LTA!F63:AJ63,LTA!F$102:AJ$102,LTA!F$104:AJ$104)</f>
        <v>106.4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12.6</v>
      </c>
      <c r="AB63" s="117">
        <f>-STOA!O63</f>
        <v>-85</v>
      </c>
      <c r="AC63">
        <f t="shared" si="0"/>
        <v>10.228953909654951</v>
      </c>
      <c r="AD63">
        <f t="shared" si="1"/>
        <v>981.39753134811178</v>
      </c>
      <c r="AE63">
        <f>'IDT-1'!C63</f>
        <v>0</v>
      </c>
      <c r="AF63" s="26"/>
      <c r="AG63">
        <f t="shared" si="2"/>
        <v>981.39753134811178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13.653596571778388</v>
      </c>
      <c r="F64">
        <f>GT_Spot!Q64</f>
        <v>0</v>
      </c>
      <c r="G64">
        <f>PPCL_NG!Q64</f>
        <v>20.89</v>
      </c>
      <c r="H64">
        <f>PPCL_Spot!Q64</f>
        <v>11.58</v>
      </c>
      <c r="I64">
        <f>Bawana_NG!Q64</f>
        <v>46.812008599984914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652.88133685039315</v>
      </c>
      <c r="P64" s="77">
        <v>68.672623896679525</v>
      </c>
      <c r="Q64" s="77">
        <v>16.699999999999996</v>
      </c>
      <c r="R64" s="80">
        <v>23.75</v>
      </c>
      <c r="S64" s="80">
        <v>0</v>
      </c>
      <c r="T64" s="78">
        <f>SUMPRODUCT(LTA!F64:AJ64,LTA!F$101:AJ$101,LTA!F$104:AJ$104)</f>
        <v>115.72000000000001</v>
      </c>
      <c r="U64" s="78">
        <f>SUMPRODUCT(LTA!F64:AJ64,LTA!F$102:AJ$102,LTA!F$104:AJ$104)</f>
        <v>106.69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</v>
      </c>
      <c r="AB64" s="117">
        <f>-STOA!O64</f>
        <v>-85</v>
      </c>
      <c r="AC64">
        <f t="shared" si="0"/>
        <v>10.338277019472361</v>
      </c>
      <c r="AD64">
        <f t="shared" si="1"/>
        <v>993.71128889936381</v>
      </c>
      <c r="AE64">
        <f>'IDT-1'!C64</f>
        <v>0</v>
      </c>
      <c r="AF64" s="26"/>
      <c r="AG64">
        <f t="shared" si="2"/>
        <v>993.71128889936381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13.653596571778388</v>
      </c>
      <c r="F65">
        <f>GT_Spot!Q65</f>
        <v>0</v>
      </c>
      <c r="G65">
        <f>PPCL_NG!Q65</f>
        <v>20.89</v>
      </c>
      <c r="H65">
        <f>PPCL_Spot!Q65</f>
        <v>11.58</v>
      </c>
      <c r="I65">
        <f>Bawana_NG!Q65</f>
        <v>46.812008599984914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651.12327239762021</v>
      </c>
      <c r="P65" s="77">
        <v>68.672623896679525</v>
      </c>
      <c r="Q65" s="77">
        <v>16.699999999999996</v>
      </c>
      <c r="R65" s="80">
        <v>23.75</v>
      </c>
      <c r="S65" s="80">
        <v>0</v>
      </c>
      <c r="T65" s="78">
        <f>SUMPRODUCT(LTA!F65:AJ65,LTA!F$101:AJ$101,LTA!F$104:AJ$104)</f>
        <v>110.32000000000001</v>
      </c>
      <c r="U65" s="78">
        <f>SUMPRODUCT(LTA!F65:AJ65,LTA!F$102:AJ$102,LTA!F$104:AJ$104)</f>
        <v>107.01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11.1</v>
      </c>
      <c r="AB65" s="117">
        <f>-STOA!O65</f>
        <v>-85</v>
      </c>
      <c r="AC65">
        <f t="shared" si="0"/>
        <v>10.272822052287957</v>
      </c>
      <c r="AD65">
        <f t="shared" si="1"/>
        <v>986.33867941377514</v>
      </c>
      <c r="AE65">
        <f>'IDT-1'!C65</f>
        <v>0</v>
      </c>
      <c r="AF65" s="26"/>
      <c r="AG65">
        <f t="shared" si="2"/>
        <v>986.33867941377514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13.653596571778388</v>
      </c>
      <c r="F66">
        <f>GT_Spot!Q66</f>
        <v>0</v>
      </c>
      <c r="G66">
        <f>PPCL_NG!Q66</f>
        <v>20.89</v>
      </c>
      <c r="H66">
        <f>PPCL_Spot!Q66</f>
        <v>11.58</v>
      </c>
      <c r="I66">
        <f>Bawana_NG!Q66</f>
        <v>46.812008599984914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647.67221706962005</v>
      </c>
      <c r="P66" s="77">
        <v>68.672623896679525</v>
      </c>
      <c r="Q66" s="77">
        <v>16.699999999999996</v>
      </c>
      <c r="R66" s="80">
        <v>23.75</v>
      </c>
      <c r="S66" s="80">
        <v>0</v>
      </c>
      <c r="T66" s="78">
        <f>SUMPRODUCT(LTA!F66:AJ66,LTA!F$101:AJ$101,LTA!F$104:AJ$104)</f>
        <v>104.45</v>
      </c>
      <c r="U66" s="78">
        <f>SUMPRODUCT(LTA!F66:AJ66,LTA!F$102:AJ$102,LTA!F$104:AJ$104)</f>
        <v>107.37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</v>
      </c>
      <c r="AB66" s="117">
        <f>-STOA!O66</f>
        <v>-85</v>
      </c>
      <c r="AC66">
        <f t="shared" si="0"/>
        <v>10.571660765401557</v>
      </c>
      <c r="AD66">
        <f t="shared" si="1"/>
        <v>1019.9987853726612</v>
      </c>
      <c r="AE66">
        <f>'IDT-1'!C66</f>
        <v>0</v>
      </c>
      <c r="AF66" s="26"/>
      <c r="AG66">
        <f t="shared" si="2"/>
        <v>1019.9987853726612</v>
      </c>
      <c r="AI66" s="75">
        <f>PXIL!I66</f>
        <v>0</v>
      </c>
      <c r="AJ66" s="75">
        <f>PXIL!O66</f>
        <v>0</v>
      </c>
      <c r="AK66" s="75">
        <f>RTM_IEX!I66</f>
        <v>43.52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13.653596571778388</v>
      </c>
      <c r="F67">
        <f>GT_Spot!Q67</f>
        <v>0</v>
      </c>
      <c r="G67">
        <f>PPCL_NG!Q67</f>
        <v>20.89</v>
      </c>
      <c r="H67">
        <f>PPCL_Spot!Q67</f>
        <v>11.58</v>
      </c>
      <c r="I67">
        <f>Bawana_NG!Q67</f>
        <v>46.812008599984914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635.15707070474105</v>
      </c>
      <c r="P67" s="77">
        <v>68.672623896679525</v>
      </c>
      <c r="Q67" s="77">
        <v>16.699999999999996</v>
      </c>
      <c r="R67" s="80">
        <v>23.75</v>
      </c>
      <c r="S67" s="80">
        <v>0</v>
      </c>
      <c r="T67" s="78">
        <f>SUMPRODUCT(LTA!F67:AJ67,LTA!F$101:AJ$101,LTA!F$104:AJ$104)</f>
        <v>97.05</v>
      </c>
      <c r="U67" s="78">
        <f>SUMPRODUCT(LTA!F67:AJ67,LTA!F$102:AJ$102,LTA!F$104:AJ$104)</f>
        <v>107.72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</v>
      </c>
      <c r="AB67" s="117">
        <f>-STOA!O67</f>
        <v>-85</v>
      </c>
      <c r="AC67">
        <f t="shared" si="0"/>
        <v>10.00859147739062</v>
      </c>
      <c r="AD67">
        <f t="shared" si="1"/>
        <v>956.5767082957932</v>
      </c>
      <c r="AE67">
        <f>'IDT-1'!C67</f>
        <v>0</v>
      </c>
      <c r="AF67" s="26"/>
      <c r="AG67">
        <f t="shared" si="2"/>
        <v>956.5767082957932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13.653596571778388</v>
      </c>
      <c r="F68">
        <f>GT_Spot!Q68</f>
        <v>0</v>
      </c>
      <c r="G68">
        <f>PPCL_NG!Q68</f>
        <v>20.89</v>
      </c>
      <c r="H68">
        <f>PPCL_Spot!Q68</f>
        <v>11.58</v>
      </c>
      <c r="I68">
        <f>Bawana_NG!Q68</f>
        <v>46.812008599984914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627.63369465401831</v>
      </c>
      <c r="P68" s="77">
        <v>68.672623896679525</v>
      </c>
      <c r="Q68" s="77">
        <v>16.699999999999996</v>
      </c>
      <c r="R68" s="80">
        <v>23.75</v>
      </c>
      <c r="S68" s="80">
        <v>0</v>
      </c>
      <c r="T68" s="78">
        <f>SUMPRODUCT(LTA!F68:AJ68,LTA!F$101:AJ$101,LTA!F$104:AJ$104)</f>
        <v>89.62</v>
      </c>
      <c r="U68" s="78">
        <f>SUMPRODUCT(LTA!F68:AJ68,LTA!F$102:AJ$102,LTA!F$104:AJ$104)</f>
        <v>108.23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9.8762097681442604</v>
      </c>
      <c r="AD68">
        <f t="shared" ref="AD68:AD98" si="4">SUM(B68:AB68,AI68:AR68)-AC68</f>
        <v>941.66571395431697</v>
      </c>
      <c r="AE68">
        <f>'IDT-1'!C68</f>
        <v>0</v>
      </c>
      <c r="AF68" s="26"/>
      <c r="AG68">
        <f t="shared" ref="AG68:AG98" si="5">SUM(AD68:AF68)</f>
        <v>941.66571395431697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13.653596571778388</v>
      </c>
      <c r="F69">
        <f>GT_Spot!Q69</f>
        <v>0</v>
      </c>
      <c r="G69">
        <f>PPCL_NG!Q69</f>
        <v>20.89</v>
      </c>
      <c r="H69">
        <f>PPCL_Spot!Q69</f>
        <v>9.4700000000000006</v>
      </c>
      <c r="I69">
        <f>Bawana_NG!Q69</f>
        <v>46.812008599984914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545.68674844809846</v>
      </c>
      <c r="P69" s="77">
        <v>68.672623896679525</v>
      </c>
      <c r="Q69" s="77">
        <v>16.699999999999996</v>
      </c>
      <c r="R69" s="80">
        <v>23.5</v>
      </c>
      <c r="S69" s="80">
        <v>0</v>
      </c>
      <c r="T69" s="78">
        <f>SUMPRODUCT(LTA!F69:AJ69,LTA!F$101:AJ$101,LTA!F$104:AJ$104)</f>
        <v>78.760000000000005</v>
      </c>
      <c r="U69" s="78">
        <f>SUMPRODUCT(LTA!F69:AJ69,LTA!F$102:AJ$102,LTA!F$104:AJ$104)</f>
        <v>121.61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8.4</v>
      </c>
      <c r="AB69" s="117">
        <f>-STOA!O69</f>
        <v>-85</v>
      </c>
      <c r="AC69">
        <f t="shared" si="3"/>
        <v>10.044932641532167</v>
      </c>
      <c r="AD69">
        <f t="shared" si="4"/>
        <v>960.67004487500913</v>
      </c>
      <c r="AE69">
        <f>'IDT-1'!C69</f>
        <v>0</v>
      </c>
      <c r="AF69" s="26"/>
      <c r="AG69">
        <f t="shared" si="5"/>
        <v>960.67004487500913</v>
      </c>
      <c r="AI69" s="75">
        <f>PXIL!I69</f>
        <v>0</v>
      </c>
      <c r="AJ69" s="75">
        <f>PXIL!O69</f>
        <v>0</v>
      </c>
      <c r="AK69" s="75">
        <f>RTM_IEX!I69</f>
        <v>101.56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13.653596571778388</v>
      </c>
      <c r="F70">
        <f>GT_Spot!Q70</f>
        <v>0</v>
      </c>
      <c r="G70">
        <f>PPCL_NG!Q70</f>
        <v>20.89</v>
      </c>
      <c r="H70">
        <f>PPCL_Spot!Q70</f>
        <v>11.58</v>
      </c>
      <c r="I70">
        <f>Bawana_NG!Q70</f>
        <v>46.812008599984914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545.67699789609844</v>
      </c>
      <c r="P70" s="77">
        <v>68.672623896679525</v>
      </c>
      <c r="Q70" s="77">
        <v>16.699999999999996</v>
      </c>
      <c r="R70" s="80">
        <v>23.310000000000002</v>
      </c>
      <c r="S70" s="80">
        <v>0</v>
      </c>
      <c r="T70" s="78">
        <f>SUMPRODUCT(LTA!F70:AJ70,LTA!F$101:AJ$101,LTA!F$104:AJ$104)</f>
        <v>69.099999999999994</v>
      </c>
      <c r="U70" s="78">
        <f>SUMPRODUCT(LTA!F70:AJ70,LTA!F$102:AJ$102,LTA!F$104:AJ$104)</f>
        <v>121.77000000000001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7.8</v>
      </c>
      <c r="AB70" s="117">
        <f>-STOA!O70</f>
        <v>-85</v>
      </c>
      <c r="AC70">
        <f t="shared" si="3"/>
        <v>10.015366836674566</v>
      </c>
      <c r="AD70">
        <f t="shared" si="4"/>
        <v>957.3398601278667</v>
      </c>
      <c r="AE70">
        <f>'IDT-1'!C70</f>
        <v>0</v>
      </c>
      <c r="AF70" s="26"/>
      <c r="AG70">
        <f t="shared" si="5"/>
        <v>957.3398601278667</v>
      </c>
      <c r="AI70" s="75">
        <f>PXIL!I70</f>
        <v>0</v>
      </c>
      <c r="AJ70" s="75">
        <f>PXIL!O70</f>
        <v>0</v>
      </c>
      <c r="AK70" s="75">
        <f>RTM_IEX!I70</f>
        <v>106.39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13.653596571778388</v>
      </c>
      <c r="F71">
        <f>GT_Spot!Q71</f>
        <v>0</v>
      </c>
      <c r="G71">
        <f>PPCL_NG!Q71</f>
        <v>20.89</v>
      </c>
      <c r="H71">
        <f>PPCL_Spot!Q71</f>
        <v>11.58</v>
      </c>
      <c r="I71">
        <f>Bawana_NG!Q71</f>
        <v>47.59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544.15067713007841</v>
      </c>
      <c r="P71" s="77">
        <v>68.672623896679525</v>
      </c>
      <c r="Q71" s="77">
        <v>16.699999999999996</v>
      </c>
      <c r="R71" s="80">
        <v>23.154164418060802</v>
      </c>
      <c r="S71" s="80">
        <v>0</v>
      </c>
      <c r="T71" s="78">
        <f>SUMPRODUCT(LTA!F71:AJ71,LTA!F$101:AJ$101,LTA!F$104:AJ$104)</f>
        <v>59.19</v>
      </c>
      <c r="U71" s="78">
        <f>SUMPRODUCT(LTA!F71:AJ71,LTA!F$102:AJ$102,LTA!F$104:AJ$104)</f>
        <v>122.15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9.885442185132657</v>
      </c>
      <c r="AD71">
        <f t="shared" si="4"/>
        <v>942.70561983146445</v>
      </c>
      <c r="AE71">
        <f>'IDT-1'!C71</f>
        <v>15</v>
      </c>
      <c r="AF71" s="26"/>
      <c r="AG71">
        <f t="shared" si="5"/>
        <v>957.70561983146445</v>
      </c>
      <c r="AI71" s="75">
        <f>PXIL!I71</f>
        <v>0</v>
      </c>
      <c r="AJ71" s="75">
        <f>PXIL!O71</f>
        <v>0</v>
      </c>
      <c r="AK71" s="75">
        <f>RTM_IEX!I71</f>
        <v>104.46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13.653596571778388</v>
      </c>
      <c r="F72">
        <f>GT_Spot!Q72</f>
        <v>0</v>
      </c>
      <c r="G72">
        <f>PPCL_NG!Q72</f>
        <v>20.89</v>
      </c>
      <c r="H72">
        <f>PPCL_Spot!Q72</f>
        <v>11.58</v>
      </c>
      <c r="I72">
        <f>Bawana_NG!Q72</f>
        <v>47.59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546.48241675317684</v>
      </c>
      <c r="P72" s="77">
        <v>68.672623896679525</v>
      </c>
      <c r="Q72" s="77">
        <v>16.699999999999996</v>
      </c>
      <c r="R72" s="80">
        <v>23.069999999999997</v>
      </c>
      <c r="S72" s="80">
        <v>0</v>
      </c>
      <c r="T72" s="78">
        <f>SUMPRODUCT(LTA!F72:AJ72,LTA!F$101:AJ$101,LTA!F$104:AJ$104)</f>
        <v>47.78</v>
      </c>
      <c r="U72" s="78">
        <f>SUMPRODUCT(LTA!F72:AJ72,LTA!F$102:AJ$102,LTA!F$104:AJ$104)</f>
        <v>122.54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9.7975968469369885</v>
      </c>
      <c r="AD72">
        <f t="shared" si="4"/>
        <v>932.81104037469777</v>
      </c>
      <c r="AE72">
        <f>'IDT-1'!C72</f>
        <v>25</v>
      </c>
      <c r="AF72" s="26"/>
      <c r="AG72">
        <f t="shared" si="5"/>
        <v>957.81104037469777</v>
      </c>
      <c r="AI72" s="75">
        <f>PXIL!I72</f>
        <v>0</v>
      </c>
      <c r="AJ72" s="75">
        <f>PXIL!O72</f>
        <v>0</v>
      </c>
      <c r="AK72" s="75">
        <f>RTM_IEX!I72</f>
        <v>104.45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13.653596571778388</v>
      </c>
      <c r="F73">
        <f>GT_Spot!Q73</f>
        <v>0</v>
      </c>
      <c r="G73">
        <f>PPCL_NG!Q73</f>
        <v>20.89</v>
      </c>
      <c r="H73">
        <f>PPCL_Spot!Q73</f>
        <v>11.58</v>
      </c>
      <c r="I73">
        <f>Bawana_NG!Q73</f>
        <v>47.59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548.50861497369476</v>
      </c>
      <c r="P73" s="77">
        <v>68.672623896679525</v>
      </c>
      <c r="Q73" s="77">
        <v>16.699999999999996</v>
      </c>
      <c r="R73" s="80">
        <v>17.854403058707447</v>
      </c>
      <c r="S73" s="80">
        <v>0</v>
      </c>
      <c r="T73" s="78">
        <f>SUMPRODUCT(LTA!F73:AJ73,LTA!F$101:AJ$101,LTA!F$104:AJ$104)</f>
        <v>37.65</v>
      </c>
      <c r="U73" s="78">
        <f>SUMPRODUCT(LTA!F73:AJ73,LTA!F$102:AJ$102,LTA!F$104:AJ$104)</f>
        <v>122.84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9.936378138194172</v>
      </c>
      <c r="AD73">
        <f t="shared" si="4"/>
        <v>948.4428603626659</v>
      </c>
      <c r="AE73">
        <f>'IDT-1'!C73</f>
        <v>45</v>
      </c>
      <c r="AF73" s="26"/>
      <c r="AG73">
        <f t="shared" si="5"/>
        <v>993.4428603626659</v>
      </c>
      <c r="AI73" s="75">
        <f>PXIL!I73</f>
        <v>0</v>
      </c>
      <c r="AJ73" s="75">
        <f>PXIL!O73</f>
        <v>0</v>
      </c>
      <c r="AK73" s="75">
        <f>RTM_IEX!I73</f>
        <v>134.44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13.653596571778388</v>
      </c>
      <c r="F74">
        <f>GT_Spot!Q74</f>
        <v>0</v>
      </c>
      <c r="G74">
        <f>PPCL_NG!Q74</f>
        <v>20.89</v>
      </c>
      <c r="H74">
        <f>PPCL_Spot!Q74</f>
        <v>11.58</v>
      </c>
      <c r="I74">
        <f>Bawana_NG!Q74</f>
        <v>47.59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552.201578061134</v>
      </c>
      <c r="P74" s="77">
        <v>68.672623896679525</v>
      </c>
      <c r="Q74" s="77">
        <v>16.699999999999996</v>
      </c>
      <c r="R74" s="80">
        <v>7.34</v>
      </c>
      <c r="S74" s="80">
        <v>0</v>
      </c>
      <c r="T74" s="78">
        <f>SUMPRODUCT(LTA!F74:AJ74,LTA!F$101:AJ$101,LTA!F$104:AJ$104)</f>
        <v>26.919999999999998</v>
      </c>
      <c r="U74" s="78">
        <f>SUMPRODUCT(LTA!F74:AJ74,LTA!F$102:AJ$102,LTA!F$104:AJ$104)</f>
        <v>122.78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9.3957814664470121</v>
      </c>
      <c r="AD74">
        <f t="shared" si="4"/>
        <v>887.55201706314483</v>
      </c>
      <c r="AE74">
        <f>'IDT-1'!C74</f>
        <v>60</v>
      </c>
      <c r="AF74" s="26"/>
      <c r="AG74">
        <f t="shared" si="5"/>
        <v>947.55201706314483</v>
      </c>
      <c r="AI74" s="75">
        <f>PXIL!I74</f>
        <v>0</v>
      </c>
      <c r="AJ74" s="75">
        <f>PXIL!O74</f>
        <v>0</v>
      </c>
      <c r="AK74" s="75">
        <f>RTM_IEX!I74</f>
        <v>90.92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14.204634581105168</v>
      </c>
      <c r="F75">
        <f>GT_Spot!Q75</f>
        <v>0</v>
      </c>
      <c r="G75">
        <f>PPCL_NG!Q75</f>
        <v>20.89</v>
      </c>
      <c r="H75">
        <f>PPCL_Spot!Q75</f>
        <v>10.530000000000001</v>
      </c>
      <c r="I75">
        <f>Bawana_NG!Q75</f>
        <v>47.59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562.04568722343583</v>
      </c>
      <c r="P75" s="77">
        <v>68.672623896679525</v>
      </c>
      <c r="Q75" s="77">
        <v>16.699999999999996</v>
      </c>
      <c r="R75" s="80">
        <v>0</v>
      </c>
      <c r="S75" s="80">
        <v>0</v>
      </c>
      <c r="T75" s="78">
        <f>SUMPRODUCT(LTA!F75:AJ75,LTA!F$101:AJ$101,LTA!F$104:AJ$104)</f>
        <v>17.27</v>
      </c>
      <c r="U75" s="78">
        <f>SUMPRODUCT(LTA!F75:AJ75,LTA!F$102:AJ$102,LTA!F$104:AJ$104)</f>
        <v>128.17000000000002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9.4216987615573444</v>
      </c>
      <c r="AD75">
        <f t="shared" si="4"/>
        <v>890.47124693966327</v>
      </c>
      <c r="AE75">
        <f>'IDT-1'!C75</f>
        <v>75</v>
      </c>
      <c r="AF75" s="26"/>
      <c r="AG75">
        <f t="shared" si="5"/>
        <v>965.47124693966327</v>
      </c>
      <c r="AI75" s="75">
        <f>PXIL!I75</f>
        <v>0</v>
      </c>
      <c r="AJ75" s="75">
        <f>PXIL!O75</f>
        <v>0</v>
      </c>
      <c r="AK75" s="75">
        <f>RTM_IEX!I75</f>
        <v>96.72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14.204634581105168</v>
      </c>
      <c r="F76">
        <f>GT_Spot!Q76</f>
        <v>0</v>
      </c>
      <c r="G76">
        <f>PPCL_NG!Q76</f>
        <v>20.89</v>
      </c>
      <c r="H76">
        <f>PPCL_Spot!Q76</f>
        <v>12.629999999999999</v>
      </c>
      <c r="I76">
        <f>Bawana_NG!Q76</f>
        <v>47.59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578.77905159731768</v>
      </c>
      <c r="P76" s="77">
        <v>68.672623896679525</v>
      </c>
      <c r="Q76" s="77">
        <v>16.699999999999996</v>
      </c>
      <c r="R76" s="80">
        <v>0</v>
      </c>
      <c r="S76" s="80">
        <v>0</v>
      </c>
      <c r="T76" s="78">
        <f>SUMPRODUCT(LTA!F76:AJ76,LTA!F$101:AJ$101,LTA!F$104:AJ$104)</f>
        <v>9.129999999999999</v>
      </c>
      <c r="U76" s="78">
        <f>SUMPRODUCT(LTA!F76:AJ76,LTA!F$102:AJ$102,LTA!F$104:AJ$104)</f>
        <v>127.97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9.4747043680475045</v>
      </c>
      <c r="AD76">
        <f t="shared" si="4"/>
        <v>896.44160570705492</v>
      </c>
      <c r="AE76">
        <f>'IDT-1'!C76</f>
        <v>65</v>
      </c>
      <c r="AF76" s="26"/>
      <c r="AG76">
        <f t="shared" si="5"/>
        <v>961.44160570705492</v>
      </c>
      <c r="AI76" s="75">
        <f>PXIL!I76</f>
        <v>0</v>
      </c>
      <c r="AJ76" s="75">
        <f>PXIL!O76</f>
        <v>0</v>
      </c>
      <c r="AK76" s="75">
        <f>RTM_IEX!I76</f>
        <v>92.85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14.204634581105168</v>
      </c>
      <c r="F77">
        <f>GT_Spot!Q77</f>
        <v>0</v>
      </c>
      <c r="G77">
        <f>PPCL_NG!Q77</f>
        <v>20.89</v>
      </c>
      <c r="H77">
        <f>PPCL_Spot!Q77</f>
        <v>12.629999999999999</v>
      </c>
      <c r="I77">
        <f>Bawana_NG!Q77</f>
        <v>47.59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585.19011601292209</v>
      </c>
      <c r="P77" s="77">
        <v>68.672623896679525</v>
      </c>
      <c r="Q77" s="77">
        <v>16.699999999999996</v>
      </c>
      <c r="R77" s="80">
        <v>0</v>
      </c>
      <c r="S77" s="80">
        <v>0</v>
      </c>
      <c r="T77" s="78">
        <f>SUMPRODUCT(LTA!F77:AJ77,LTA!F$101:AJ$101,LTA!F$104:AJ$104)</f>
        <v>2.94</v>
      </c>
      <c r="U77" s="78">
        <f>SUMPRODUCT(LTA!F77:AJ77,LTA!F$102:AJ$102,LTA!F$104:AJ$104)</f>
        <v>127.74000000000001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9.5034017349048234</v>
      </c>
      <c r="AD77">
        <f t="shared" si="4"/>
        <v>899.67397275580197</v>
      </c>
      <c r="AE77">
        <f>'IDT-1'!C77</f>
        <v>55</v>
      </c>
      <c r="AF77" s="26"/>
      <c r="AG77">
        <f t="shared" si="5"/>
        <v>954.67397275580197</v>
      </c>
      <c r="AI77" s="75">
        <f>PXIL!I77</f>
        <v>0</v>
      </c>
      <c r="AJ77" s="75">
        <f>PXIL!O77</f>
        <v>0</v>
      </c>
      <c r="AK77" s="75">
        <f>RTM_IEX!I77</f>
        <v>96.72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14.204634581105168</v>
      </c>
      <c r="F78">
        <f>GT_Spot!Q78</f>
        <v>0</v>
      </c>
      <c r="G78">
        <f>PPCL_NG!Q78</f>
        <v>20.89</v>
      </c>
      <c r="H78">
        <f>PPCL_Spot!Q78</f>
        <v>12.629999999999999</v>
      </c>
      <c r="I78">
        <f>Bawana_NG!Q78</f>
        <v>47.59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597.48681714837949</v>
      </c>
      <c r="P78" s="77">
        <v>68.672623896679525</v>
      </c>
      <c r="Q78" s="77">
        <v>16.699999999999996</v>
      </c>
      <c r="R78" s="80">
        <v>0</v>
      </c>
      <c r="S78" s="80">
        <v>0</v>
      </c>
      <c r="T78" s="78">
        <f>SUMPRODUCT(LTA!F78:AJ78,LTA!F$101:AJ$101,LTA!F$104:AJ$104)</f>
        <v>0.86</v>
      </c>
      <c r="U78" s="78">
        <f>SUMPRODUCT(LTA!F78:AJ78,LTA!F$102:AJ$102,LTA!F$104:AJ$104)</f>
        <v>127.45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9.7556687048968485</v>
      </c>
      <c r="AD78">
        <f t="shared" si="4"/>
        <v>928.08840692126728</v>
      </c>
      <c r="AE78">
        <f>'IDT-1'!C78</f>
        <v>35</v>
      </c>
      <c r="AF78" s="26"/>
      <c r="AG78">
        <f t="shared" si="5"/>
        <v>963.08840692126728</v>
      </c>
      <c r="AI78" s="75">
        <f>PXIL!I78</f>
        <v>0</v>
      </c>
      <c r="AJ78" s="75">
        <f>PXIL!O78</f>
        <v>0</v>
      </c>
      <c r="AK78" s="75">
        <f>RTM_IEX!I78</f>
        <v>116.06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14.204634581105168</v>
      </c>
      <c r="F79">
        <f>GT_Spot!Q79</f>
        <v>0</v>
      </c>
      <c r="G79">
        <f>PPCL_NG!Q79</f>
        <v>20.89</v>
      </c>
      <c r="H79">
        <f>PPCL_Spot!Q79</f>
        <v>10.91</v>
      </c>
      <c r="I79">
        <f>Bawana_NG!Q79</f>
        <v>47.59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621.90092368317119</v>
      </c>
      <c r="P79" s="77">
        <v>68.672623896679525</v>
      </c>
      <c r="Q79" s="77">
        <v>16.699999999999996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119.58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9.8104408424030147</v>
      </c>
      <c r="AD79">
        <f t="shared" si="4"/>
        <v>934.25774131855292</v>
      </c>
      <c r="AE79">
        <f>'IDT-1'!C79</f>
        <v>15</v>
      </c>
      <c r="AF79" s="26"/>
      <c r="AG79">
        <f t="shared" si="5"/>
        <v>949.25774131855292</v>
      </c>
      <c r="AI79" s="75">
        <f>PXIL!I79</f>
        <v>0</v>
      </c>
      <c r="AJ79" s="75">
        <f>PXIL!O79</f>
        <v>0</v>
      </c>
      <c r="AK79" s="75">
        <f>RTM_IEX!I79</f>
        <v>108.33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14.204634581105168</v>
      </c>
      <c r="F80">
        <f>GT_Spot!Q80</f>
        <v>0</v>
      </c>
      <c r="G80">
        <f>PPCL_NG!Q80</f>
        <v>20.89</v>
      </c>
      <c r="H80">
        <f>PPCL_Spot!Q80</f>
        <v>12.629999999999999</v>
      </c>
      <c r="I80">
        <f>Bawana_NG!Q80</f>
        <v>47.59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633.07622559709603</v>
      </c>
      <c r="P80" s="77">
        <v>68.672623896679525</v>
      </c>
      <c r="Q80" s="77">
        <v>16.699999999999996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119.4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9.9622874992455515</v>
      </c>
      <c r="AD80">
        <f t="shared" si="4"/>
        <v>951.36119657563506</v>
      </c>
      <c r="AE80">
        <f>'IDT-1'!C80</f>
        <v>10</v>
      </c>
      <c r="AF80" s="26"/>
      <c r="AG80">
        <f t="shared" si="5"/>
        <v>961.36119657563506</v>
      </c>
      <c r="AI80" s="75">
        <f>PXIL!I80</f>
        <v>0</v>
      </c>
      <c r="AJ80" s="75">
        <f>PXIL!O80</f>
        <v>0</v>
      </c>
      <c r="AK80" s="75">
        <f>RTM_IEX!I80</f>
        <v>113.16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14.204634581105168</v>
      </c>
      <c r="F81">
        <f>GT_Spot!Q81</f>
        <v>0</v>
      </c>
      <c r="G81">
        <f>PPCL_NG!Q81</f>
        <v>20.89</v>
      </c>
      <c r="H81">
        <f>PPCL_Spot!Q81</f>
        <v>11.58</v>
      </c>
      <c r="I81">
        <f>Bawana_NG!Q81</f>
        <v>47.59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634.24121604957134</v>
      </c>
      <c r="P81" s="77">
        <v>68.672623896679525</v>
      </c>
      <c r="Q81" s="77">
        <v>16.699999999999996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119.4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9.5207474152273353</v>
      </c>
      <c r="AD81">
        <f t="shared" si="4"/>
        <v>901.6277271121287</v>
      </c>
      <c r="AE81">
        <f>'IDT-1'!C81</f>
        <v>0</v>
      </c>
      <c r="AF81" s="26"/>
      <c r="AG81">
        <f t="shared" si="5"/>
        <v>901.6277271121287</v>
      </c>
      <c r="AI81" s="75">
        <f>PXIL!I81</f>
        <v>0</v>
      </c>
      <c r="AJ81" s="75">
        <f>PXIL!O81</f>
        <v>0</v>
      </c>
      <c r="AK81" s="75">
        <f>RTM_IEX!I81</f>
        <v>62.87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14.204634581105168</v>
      </c>
      <c r="F82">
        <f>GT_Spot!Q82</f>
        <v>0</v>
      </c>
      <c r="G82">
        <f>PPCL_NG!Q82</f>
        <v>20.89</v>
      </c>
      <c r="H82">
        <f>PPCL_Spot!Q82</f>
        <v>13.68526356290881</v>
      </c>
      <c r="I82">
        <f>Bawana_NG!Q82</f>
        <v>47.59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634.28296323557129</v>
      </c>
      <c r="P82" s="77">
        <v>68.672623896679525</v>
      </c>
      <c r="Q82" s="77">
        <v>16.699999999999996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119.28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9.4959931098177339</v>
      </c>
      <c r="AD82">
        <f t="shared" si="4"/>
        <v>898.83949216644703</v>
      </c>
      <c r="AE82">
        <f>'IDT-1'!C82</f>
        <v>0</v>
      </c>
      <c r="AF82" s="26"/>
      <c r="AG82">
        <f t="shared" si="5"/>
        <v>898.83949216644703</v>
      </c>
      <c r="AI82" s="75">
        <f>PXIL!I82</f>
        <v>0</v>
      </c>
      <c r="AJ82" s="75">
        <f>PXIL!O82</f>
        <v>0</v>
      </c>
      <c r="AK82" s="75">
        <f>RTM_IEX!I82</f>
        <v>58.03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14.633083140877599</v>
      </c>
      <c r="F83">
        <f>GT_Spot!Q83</f>
        <v>0</v>
      </c>
      <c r="G83">
        <f>PPCL_NG!Q83</f>
        <v>20.89</v>
      </c>
      <c r="H83">
        <f>PPCL_Spot!Q83</f>
        <v>12.629999999999999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633.96415599416639</v>
      </c>
      <c r="P83" s="77">
        <v>68.672623896679525</v>
      </c>
      <c r="Q83" s="77">
        <v>16.699999999999996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119.04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9.3647356340657701</v>
      </c>
      <c r="AD83">
        <f t="shared" si="4"/>
        <v>884.05512739765766</v>
      </c>
      <c r="AE83">
        <f>'IDT-1'!C83</f>
        <v>0</v>
      </c>
      <c r="AF83" s="26"/>
      <c r="AG83">
        <f t="shared" si="5"/>
        <v>884.05512739765766</v>
      </c>
      <c r="AI83" s="75">
        <f>PXIL!I83</f>
        <v>0</v>
      </c>
      <c r="AJ83" s="75">
        <f>PXIL!O83</f>
        <v>0</v>
      </c>
      <c r="AK83" s="75">
        <f>RTM_IEX!I83</f>
        <v>43.52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14.633083140877599</v>
      </c>
      <c r="F84">
        <f>GT_Spot!Q84</f>
        <v>0</v>
      </c>
      <c r="G84">
        <f>PPCL_NG!Q84</f>
        <v>20.89</v>
      </c>
      <c r="H84">
        <f>PPCL_Spot!Q84</f>
        <v>12.629999999999999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633.96415599416639</v>
      </c>
      <c r="P84" s="77">
        <v>68.672623896679525</v>
      </c>
      <c r="Q84" s="77">
        <v>16.699999999999996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119.04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9.2371356340657709</v>
      </c>
      <c r="AD84">
        <f t="shared" si="4"/>
        <v>869.68272739765769</v>
      </c>
      <c r="AE84">
        <f>'IDT-1'!C84</f>
        <v>0</v>
      </c>
      <c r="AF84" s="26"/>
      <c r="AG84">
        <f t="shared" si="5"/>
        <v>869.68272739765769</v>
      </c>
      <c r="AI84" s="75">
        <f>PXIL!I84</f>
        <v>0</v>
      </c>
      <c r="AJ84" s="75">
        <f>PXIL!O84</f>
        <v>0</v>
      </c>
      <c r="AK84" s="75">
        <f>RTM_IEX!I84</f>
        <v>29.02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14.633083140877599</v>
      </c>
      <c r="F85">
        <f>GT_Spot!Q85</f>
        <v>0</v>
      </c>
      <c r="G85">
        <f>PPCL_NG!Q85</f>
        <v>20.89</v>
      </c>
      <c r="H85">
        <f>PPCL_Spot!Q85</f>
        <v>10.67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603.30814072560713</v>
      </c>
      <c r="P85" s="77">
        <v>68.672623896679525</v>
      </c>
      <c r="Q85" s="77">
        <v>16.699999999999996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9.2904106997024503</v>
      </c>
      <c r="AD85">
        <f t="shared" si="4"/>
        <v>875.68343706346195</v>
      </c>
      <c r="AE85">
        <f>'IDT-1'!C85</f>
        <v>0</v>
      </c>
      <c r="AF85" s="26"/>
      <c r="AG85">
        <f t="shared" si="5"/>
        <v>875.68343706346195</v>
      </c>
      <c r="AI85" s="75">
        <f>PXIL!I85</f>
        <v>0</v>
      </c>
      <c r="AJ85" s="75">
        <f>PXIL!O85</f>
        <v>0</v>
      </c>
      <c r="AK85" s="75">
        <f>RTM_IEX!I85</f>
        <v>67.7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14.633083140877599</v>
      </c>
      <c r="F86">
        <f>GT_Spot!Q86</f>
        <v>0</v>
      </c>
      <c r="G86">
        <f>PPCL_NG!Q86</f>
        <v>20.89</v>
      </c>
      <c r="H86">
        <f>PPCL_Spot!Q86</f>
        <v>12.629999999999999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580.52406513891424</v>
      </c>
      <c r="P86" s="77">
        <v>68.672623896679525</v>
      </c>
      <c r="Q86" s="77">
        <v>16.699999999999996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118.75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9.0791748345395522</v>
      </c>
      <c r="AD86">
        <f t="shared" si="4"/>
        <v>851.89059734193177</v>
      </c>
      <c r="AE86">
        <f>'IDT-1'!C86</f>
        <v>0</v>
      </c>
      <c r="AF86" s="26"/>
      <c r="AG86">
        <f t="shared" si="5"/>
        <v>851.89059734193177</v>
      </c>
      <c r="AI86" s="75">
        <f>PXIL!I86</f>
        <v>0</v>
      </c>
      <c r="AJ86" s="75">
        <f>PXIL!O86</f>
        <v>0</v>
      </c>
      <c r="AK86" s="75">
        <f>RTM_IEX!I86</f>
        <v>64.8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15.057311254560764</v>
      </c>
      <c r="F87">
        <f>GT_Spot!Q87</f>
        <v>0</v>
      </c>
      <c r="G87">
        <f>PPCL_NG!Q87</f>
        <v>20.89</v>
      </c>
      <c r="H87">
        <f>PPCL_Spot!Q87</f>
        <v>14.74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567.49519127848555</v>
      </c>
      <c r="P87" s="77">
        <v>68.672623896679525</v>
      </c>
      <c r="Q87" s="77">
        <v>16.699999999999996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114.17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9.3039739519681923</v>
      </c>
      <c r="AD87">
        <f t="shared" si="4"/>
        <v>877.21115247775765</v>
      </c>
      <c r="AE87">
        <f>'IDT-1'!C87</f>
        <v>0</v>
      </c>
      <c r="AF87" s="26"/>
      <c r="AG87">
        <f t="shared" si="5"/>
        <v>877.21115247775765</v>
      </c>
      <c r="AI87" s="75">
        <f>PXIL!I87</f>
        <v>0</v>
      </c>
      <c r="AJ87" s="75">
        <f>PXIL!O87</f>
        <v>0</v>
      </c>
      <c r="AK87" s="75">
        <f>RTM_IEX!I87</f>
        <v>105.42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15.057311254560764</v>
      </c>
      <c r="F88">
        <f>GT_Spot!Q88</f>
        <v>0</v>
      </c>
      <c r="G88">
        <f>PPCL_NG!Q88</f>
        <v>20.89</v>
      </c>
      <c r="H88">
        <f>PPCL_Spot!Q88</f>
        <v>14.74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560.69166618227598</v>
      </c>
      <c r="P88" s="77">
        <v>68.672623896679525</v>
      </c>
      <c r="Q88" s="77">
        <v>16.699999999999996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114.08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9.0816549311215464</v>
      </c>
      <c r="AD88">
        <f t="shared" si="4"/>
        <v>852.16994640239477</v>
      </c>
      <c r="AE88">
        <f>'IDT-1'!C88</f>
        <v>0</v>
      </c>
      <c r="AF88" s="26"/>
      <c r="AG88">
        <f t="shared" si="5"/>
        <v>852.16994640239477</v>
      </c>
      <c r="AI88" s="75">
        <f>PXIL!I88</f>
        <v>0</v>
      </c>
      <c r="AJ88" s="75">
        <f>PXIL!O88</f>
        <v>0</v>
      </c>
      <c r="AK88" s="75">
        <f>RTM_IEX!I88</f>
        <v>87.05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15.057311254560764</v>
      </c>
      <c r="F89">
        <f>GT_Spot!Q89</f>
        <v>0</v>
      </c>
      <c r="G89">
        <f>PPCL_NG!Q89</f>
        <v>20.89</v>
      </c>
      <c r="H89">
        <f>PPCL_Spot!Q89</f>
        <v>14.74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551.21937988425429</v>
      </c>
      <c r="P89" s="77">
        <v>68.672623896679525</v>
      </c>
      <c r="Q89" s="77">
        <v>16.699999999999996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113.95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9.5078188116989555</v>
      </c>
      <c r="AD89">
        <f t="shared" si="4"/>
        <v>900.17149622379577</v>
      </c>
      <c r="AE89">
        <f>'IDT-1'!C89</f>
        <v>0</v>
      </c>
      <c r="AF89" s="26"/>
      <c r="AG89">
        <f t="shared" si="5"/>
        <v>900.17149622379577</v>
      </c>
      <c r="AI89" s="75">
        <f>PXIL!I89</f>
        <v>0</v>
      </c>
      <c r="AJ89" s="75">
        <f>PXIL!O89</f>
        <v>0</v>
      </c>
      <c r="AK89" s="75">
        <f>RTM_IEX!I89</f>
        <v>145.08000000000001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15.057311254560764</v>
      </c>
      <c r="F90">
        <f>GT_Spot!Q90</f>
        <v>0</v>
      </c>
      <c r="G90">
        <f>PPCL_NG!Q90</f>
        <v>20.89</v>
      </c>
      <c r="H90">
        <f>PPCL_Spot!Q90</f>
        <v>14.74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551.28985293859546</v>
      </c>
      <c r="P90" s="77">
        <v>68.672623896679525</v>
      </c>
      <c r="Q90" s="77">
        <v>16.699999999999996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114.01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9.1089189745771577</v>
      </c>
      <c r="AD90">
        <f t="shared" si="4"/>
        <v>855.24086911525865</v>
      </c>
      <c r="AE90">
        <f>'IDT-1'!C90</f>
        <v>0</v>
      </c>
      <c r="AF90" s="26"/>
      <c r="AG90">
        <f t="shared" si="5"/>
        <v>855.24086911525865</v>
      </c>
      <c r="AI90" s="75">
        <f>PXIL!I90</f>
        <v>0</v>
      </c>
      <c r="AJ90" s="75">
        <f>PXIL!O90</f>
        <v>0</v>
      </c>
      <c r="AK90" s="75">
        <f>RTM_IEX!I90</f>
        <v>99.62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15.057311254560764</v>
      </c>
      <c r="F91">
        <f>GT_Spot!Q91</f>
        <v>0</v>
      </c>
      <c r="G91">
        <f>PPCL_NG!Q91</f>
        <v>20.89</v>
      </c>
      <c r="H91">
        <f>PPCL_Spot!Q91</f>
        <v>12.73</v>
      </c>
      <c r="I91">
        <f>Bawana_NG!Q91</f>
        <v>49.15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562.68070620459548</v>
      </c>
      <c r="P91" s="77">
        <v>68.672623896679525</v>
      </c>
      <c r="Q91" s="77">
        <v>16.699999999999996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114.83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9.1374384833179576</v>
      </c>
      <c r="AD91">
        <f t="shared" si="4"/>
        <v>858.45320287251786</v>
      </c>
      <c r="AE91">
        <f>'IDT-1'!C91</f>
        <v>0</v>
      </c>
      <c r="AF91" s="26"/>
      <c r="AG91">
        <f t="shared" si="5"/>
        <v>858.45320287251786</v>
      </c>
      <c r="AI91" s="75">
        <f>PXIL!I91</f>
        <v>0</v>
      </c>
      <c r="AJ91" s="75">
        <f>PXIL!O91</f>
        <v>0</v>
      </c>
      <c r="AK91" s="75">
        <f>RTM_IEX!I91</f>
        <v>91.88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15.057311254560764</v>
      </c>
      <c r="F92">
        <f>GT_Spot!Q92</f>
        <v>0</v>
      </c>
      <c r="G92">
        <f>PPCL_NG!Q92</f>
        <v>20.89</v>
      </c>
      <c r="H92">
        <f>PPCL_Spot!Q92</f>
        <v>14.74</v>
      </c>
      <c r="I92">
        <f>Bawana_NG!Q92</f>
        <v>49.15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566.75187154459547</v>
      </c>
      <c r="P92" s="77">
        <v>68.672623896679525</v>
      </c>
      <c r="Q92" s="77">
        <v>16.699999999999996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115.06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9.192976738309957</v>
      </c>
      <c r="AD92">
        <f t="shared" si="4"/>
        <v>864.70882995752572</v>
      </c>
      <c r="AE92">
        <f>'IDT-1'!C92</f>
        <v>0</v>
      </c>
      <c r="AF92" s="26"/>
      <c r="AG92">
        <f t="shared" si="5"/>
        <v>864.70882995752572</v>
      </c>
      <c r="AI92" s="75">
        <f>PXIL!I92</f>
        <v>0</v>
      </c>
      <c r="AJ92" s="75">
        <f>PXIL!O92</f>
        <v>0</v>
      </c>
      <c r="AK92" s="75">
        <f>RTM_IEX!I92</f>
        <v>91.88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15.057311254560764</v>
      </c>
      <c r="F93">
        <f>GT_Spot!Q93</f>
        <v>0</v>
      </c>
      <c r="G93">
        <f>PPCL_NG!Q93</f>
        <v>20.89</v>
      </c>
      <c r="H93">
        <f>PPCL_Spot!Q93</f>
        <v>12.629999999999999</v>
      </c>
      <c r="I93">
        <f>Bawana_NG!Q93</f>
        <v>49.15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561.04382962825412</v>
      </c>
      <c r="P93" s="77">
        <v>68.672623896679525</v>
      </c>
      <c r="Q93" s="77">
        <v>16.699999999999996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115.07000000000001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9.2094499694461529</v>
      </c>
      <c r="AD93">
        <f t="shared" si="4"/>
        <v>866.56431481004836</v>
      </c>
      <c r="AE93">
        <f>'IDT-1'!C93</f>
        <v>0</v>
      </c>
      <c r="AF93" s="26"/>
      <c r="AG93">
        <f t="shared" si="5"/>
        <v>866.56431481004836</v>
      </c>
      <c r="AI93" s="75">
        <f>PXIL!I93</f>
        <v>0</v>
      </c>
      <c r="AJ93" s="75">
        <f>PXIL!O93</f>
        <v>0</v>
      </c>
      <c r="AK93" s="75">
        <f>RTM_IEX!I93</f>
        <v>101.56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15.057311254560764</v>
      </c>
      <c r="F94">
        <f>GT_Spot!Q94</f>
        <v>0</v>
      </c>
      <c r="G94">
        <f>PPCL_NG!Q94</f>
        <v>20.89</v>
      </c>
      <c r="H94">
        <f>PPCL_Spot!Q94</f>
        <v>14.74</v>
      </c>
      <c r="I94">
        <f>Bawana_NG!Q94</f>
        <v>49.15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555.33800664825412</v>
      </c>
      <c r="P94" s="77">
        <v>68.672623896679525</v>
      </c>
      <c r="Q94" s="77">
        <v>16.699999999999996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115.31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9.3927027272221544</v>
      </c>
      <c r="AD94">
        <f t="shared" si="4"/>
        <v>887.20523907227232</v>
      </c>
      <c r="AE94">
        <f>'IDT-1'!C94</f>
        <v>0</v>
      </c>
      <c r="AF94" s="26"/>
      <c r="AG94">
        <f t="shared" si="5"/>
        <v>887.20523907227232</v>
      </c>
      <c r="AI94" s="75">
        <f>PXIL!I94</f>
        <v>0</v>
      </c>
      <c r="AJ94" s="75">
        <f>PXIL!O94</f>
        <v>0</v>
      </c>
      <c r="AK94" s="75">
        <f>RTM_IEX!I94</f>
        <v>125.74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15.477313677313679</v>
      </c>
      <c r="F95">
        <f>GT_Spot!Q95</f>
        <v>0</v>
      </c>
      <c r="G95">
        <f>PPCL_NG!Q95</f>
        <v>20.89</v>
      </c>
      <c r="H95">
        <f>PPCL_Spot!Q95</f>
        <v>15.790000000000001</v>
      </c>
      <c r="I95">
        <f>Bawana_NG!Q95</f>
        <v>49.15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541.86407919867236</v>
      </c>
      <c r="P95" s="77">
        <v>68.672623896679525</v>
      </c>
      <c r="Q95" s="77">
        <v>16.699999999999996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115.34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9.678844186986062</v>
      </c>
      <c r="AD95">
        <f t="shared" si="4"/>
        <v>919.43517258567954</v>
      </c>
      <c r="AE95">
        <f>'IDT-1'!C95</f>
        <v>0</v>
      </c>
      <c r="AF95" s="26"/>
      <c r="AG95">
        <f t="shared" si="5"/>
        <v>919.43517258567954</v>
      </c>
      <c r="AI95" s="75">
        <f>PXIL!I95</f>
        <v>0</v>
      </c>
      <c r="AJ95" s="75">
        <f>PXIL!O95</f>
        <v>0</v>
      </c>
      <c r="AK95" s="75">
        <f>RTM_IEX!I95</f>
        <v>170.23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15.477313677313679</v>
      </c>
      <c r="F96">
        <f>GT_Spot!Q96</f>
        <v>0</v>
      </c>
      <c r="G96">
        <f>PPCL_NG!Q96</f>
        <v>20.89</v>
      </c>
      <c r="H96">
        <f>PPCL_Spot!Q96</f>
        <v>15.790000000000001</v>
      </c>
      <c r="I96">
        <f>Bawana_NG!Q96</f>
        <v>49.15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535.47137570267239</v>
      </c>
      <c r="P96" s="77">
        <v>68.672623896679525</v>
      </c>
      <c r="Q96" s="77">
        <v>16.699999999999996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115.41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9.4869803962212611</v>
      </c>
      <c r="AD96">
        <f t="shared" si="4"/>
        <v>897.82433288044433</v>
      </c>
      <c r="AE96">
        <f>'IDT-1'!C96</f>
        <v>0</v>
      </c>
      <c r="AF96" s="26"/>
      <c r="AG96">
        <f t="shared" si="5"/>
        <v>897.82433288044433</v>
      </c>
      <c r="AI96" s="75">
        <f>PXIL!I96</f>
        <v>0</v>
      </c>
      <c r="AJ96" s="75">
        <f>PXIL!O96</f>
        <v>0</v>
      </c>
      <c r="AK96" s="75">
        <f>RTM_IEX!I96</f>
        <v>154.75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15.477313677313679</v>
      </c>
      <c r="F97">
        <f>GT_Spot!Q97</f>
        <v>0</v>
      </c>
      <c r="G97">
        <f>PPCL_NG!Q97</f>
        <v>20.89</v>
      </c>
      <c r="H97">
        <f>PPCL_Spot!Q97</f>
        <v>14.285238253915361</v>
      </c>
      <c r="I97">
        <f>Bawana_NG!Q97</f>
        <v>49.15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532.47520973667235</v>
      </c>
      <c r="P97" s="77">
        <v>68.672623896679525</v>
      </c>
      <c r="Q97" s="77">
        <v>16.699999999999996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115.53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9.4484282323549156</v>
      </c>
      <c r="AD97">
        <f t="shared" si="4"/>
        <v>893.48195733222599</v>
      </c>
      <c r="AE97">
        <f>'IDT-1'!C97</f>
        <v>0</v>
      </c>
      <c r="AF97" s="26"/>
      <c r="AG97">
        <f t="shared" si="5"/>
        <v>893.48195733222599</v>
      </c>
      <c r="AI97" s="75">
        <f>PXIL!I97</f>
        <v>0</v>
      </c>
      <c r="AJ97" s="75">
        <f>PXIL!O97</f>
        <v>0</v>
      </c>
      <c r="AK97" s="75">
        <f>RTM_IEX!I97</f>
        <v>154.75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15.477313677313679</v>
      </c>
      <c r="F98">
        <f>GT_Spot!Q98</f>
        <v>0</v>
      </c>
      <c r="G98">
        <f>PPCL_NG!Q98</f>
        <v>20.89</v>
      </c>
      <c r="H98">
        <f>PPCL_Spot!Q98</f>
        <v>15.790000000000001</v>
      </c>
      <c r="I98">
        <f>Bawana_NG!Q98</f>
        <v>49.15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526.94330690667232</v>
      </c>
      <c r="P98" s="77">
        <v>68.672623896679525</v>
      </c>
      <c r="Q98" s="77">
        <v>16.699999999999996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115.82000000000001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9.4155413908164594</v>
      </c>
      <c r="AD98">
        <f t="shared" si="4"/>
        <v>889.77770308984918</v>
      </c>
      <c r="AE98">
        <f>'IDT-1'!C98</f>
        <v>0</v>
      </c>
      <c r="AF98" s="26"/>
      <c r="AG98">
        <f t="shared" si="5"/>
        <v>889.77770308984918</v>
      </c>
      <c r="AI98" s="75">
        <f>PXIL!I98</f>
        <v>0</v>
      </c>
      <c r="AJ98" s="75">
        <f>PXIL!O98</f>
        <v>0</v>
      </c>
      <c r="AK98" s="75">
        <f>RTM_IEX!I98</f>
        <v>154.75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0.26395435956033497</v>
      </c>
      <c r="F99">
        <f t="shared" si="6"/>
        <v>0</v>
      </c>
      <c r="G99">
        <f t="shared" si="6"/>
        <v>0.50136000000000103</v>
      </c>
      <c r="H99">
        <f t="shared" si="6"/>
        <v>0.32506666326427835</v>
      </c>
      <c r="I99">
        <f t="shared" si="6"/>
        <v>1.1601100429999243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14.772768963275436</v>
      </c>
      <c r="P99" s="77">
        <f t="shared" si="6"/>
        <v>1.6481429735203068</v>
      </c>
      <c r="Q99" s="77">
        <f t="shared" si="6"/>
        <v>0.40080000000000066</v>
      </c>
      <c r="R99" s="80">
        <f t="shared" si="6"/>
        <v>0.26365976140566982</v>
      </c>
      <c r="S99" s="80">
        <f t="shared" si="6"/>
        <v>0</v>
      </c>
      <c r="T99" s="78">
        <f t="shared" si="6"/>
        <v>1.0613074999999998</v>
      </c>
      <c r="U99" s="78">
        <f t="shared" si="6"/>
        <v>2.7833600000000001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-0.75968749999999996</v>
      </c>
      <c r="AA99" s="117">
        <f t="shared" si="6"/>
        <v>0.11449249999999998</v>
      </c>
      <c r="AB99" s="117">
        <f t="shared" si="6"/>
        <v>-2.44</v>
      </c>
      <c r="AC99">
        <f t="shared" si="6"/>
        <v>0.24329995879639049</v>
      </c>
      <c r="AD99">
        <f t="shared" si="6"/>
        <v>20.475425305229553</v>
      </c>
      <c r="AE99">
        <f t="shared" si="6"/>
        <v>4.7264500000000001E-2</v>
      </c>
      <c r="AG99">
        <f t="shared" si="6"/>
        <v>20.522689805229554</v>
      </c>
      <c r="AI99">
        <f t="shared" si="6"/>
        <v>0</v>
      </c>
      <c r="AJ99">
        <f t="shared" si="6"/>
        <v>0</v>
      </c>
      <c r="AK99">
        <f t="shared" si="6"/>
        <v>0.87288999999999983</v>
      </c>
      <c r="AL99">
        <f t="shared" si="6"/>
        <v>-0.2495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9.2965267727930545</v>
      </c>
      <c r="F3">
        <f>GT_Spot!T3</f>
        <v>0</v>
      </c>
      <c r="G3">
        <f>PPCL_NG!T3</f>
        <v>25.06</v>
      </c>
      <c r="H3">
        <f>PPCL_Spot!T3</f>
        <v>3.82</v>
      </c>
      <c r="I3">
        <f>Bawana_NG!T3</f>
        <v>68.52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960.66875630239986</v>
      </c>
      <c r="P3" s="77">
        <v>75.482884108364217</v>
      </c>
      <c r="Q3" s="77">
        <v>20.179999999999996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230.82000000000002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5.65</v>
      </c>
      <c r="AB3" s="117">
        <f>-STOA!P3</f>
        <v>0</v>
      </c>
      <c r="AC3">
        <f>SUMIF(B3:AB3,"&gt;0")*$AC$2-SUMIF(B3:AB3,"&lt;0")*($AC$2/(1-$AC$2))+SUMIF(AI3:AR3,"&gt;0")*$AC$2-SUMIF(AI3:AR3,"&lt;0")*($AC$2/(1-$AC$2))</f>
        <v>12.315583871215306</v>
      </c>
      <c r="AD3">
        <f>SUM(B3:AB3,AI3:AR3)-AC3</f>
        <v>1387.1825833123421</v>
      </c>
      <c r="AE3">
        <f>'IDT-1'!F3</f>
        <v>-153.43100000000001</v>
      </c>
      <c r="AF3" s="26"/>
      <c r="AG3">
        <f>SUM(AD3:AF3)</f>
        <v>1233.7515833123421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9.2965267727930545</v>
      </c>
      <c r="F4">
        <f>GT_Spot!T4</f>
        <v>0</v>
      </c>
      <c r="G4">
        <f>PPCL_NG!T4</f>
        <v>25.06</v>
      </c>
      <c r="H4">
        <f>PPCL_Spot!T4</f>
        <v>3.82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957.04077267039997</v>
      </c>
      <c r="P4" s="77">
        <v>75.482884108364217</v>
      </c>
      <c r="Q4" s="77">
        <v>20.179999999999996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230.70000000000002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5.65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12.282601615253707</v>
      </c>
      <c r="AD4">
        <f t="shared" ref="AD4:AD67" si="1">SUM(B4:AB4,AI4:AR4)-AC4</f>
        <v>1383.4675819363038</v>
      </c>
      <c r="AE4">
        <f>'IDT-1'!F4</f>
        <v>-167.11600000000001</v>
      </c>
      <c r="AF4" s="26"/>
      <c r="AG4">
        <f t="shared" ref="AG4:AG67" si="2">SUM(AD4:AF4)</f>
        <v>1216.3515819363038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12.019704433497537</v>
      </c>
      <c r="F5">
        <f>GT_Spot!T5</f>
        <v>0</v>
      </c>
      <c r="G5">
        <f>PPCL_NG!T5</f>
        <v>25.06</v>
      </c>
      <c r="H5">
        <f>PPCL_Spot!T5</f>
        <v>3.82</v>
      </c>
      <c r="I5">
        <f>Bawana_NG!T5</f>
        <v>68.52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954.05754725436418</v>
      </c>
      <c r="P5" s="77">
        <v>75.482884108364217</v>
      </c>
      <c r="Q5" s="77">
        <v>20.179999999999996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230.67000000000002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</v>
      </c>
      <c r="AA5" s="117">
        <f>STOA!J5</f>
        <v>5.65</v>
      </c>
      <c r="AB5" s="117">
        <f>-STOA!P5</f>
        <v>0</v>
      </c>
      <c r="AC5">
        <f t="shared" si="0"/>
        <v>12.448733617928502</v>
      </c>
      <c r="AD5">
        <f t="shared" si="1"/>
        <v>1364.0114021782977</v>
      </c>
      <c r="AE5">
        <f>'IDT-1'!F5</f>
        <v>-164</v>
      </c>
      <c r="AF5" s="26"/>
      <c r="AG5">
        <f t="shared" si="2"/>
        <v>1200.0114021782977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12.019704433497537</v>
      </c>
      <c r="F6">
        <f>GT_Spot!T6</f>
        <v>0</v>
      </c>
      <c r="G6">
        <f>PPCL_NG!T6</f>
        <v>25.06</v>
      </c>
      <c r="H6">
        <f>PPCL_Spot!T6</f>
        <v>3.82</v>
      </c>
      <c r="I6">
        <f>Bawana_NG!T6</f>
        <v>68.52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949.87621595269422</v>
      </c>
      <c r="P6" s="77">
        <v>75.482884108364217</v>
      </c>
      <c r="Q6" s="77">
        <v>20.179999999999996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230.57000000000002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-67</v>
      </c>
      <c r="AA6" s="117">
        <f>STOA!J6</f>
        <v>5.65</v>
      </c>
      <c r="AB6" s="117">
        <f>-STOA!P6</f>
        <v>0</v>
      </c>
      <c r="AC6">
        <f t="shared" si="0"/>
        <v>12.837208023539182</v>
      </c>
      <c r="AD6">
        <f t="shared" si="1"/>
        <v>1311.3415964710168</v>
      </c>
      <c r="AE6">
        <f>'IDT-1'!F6</f>
        <v>-129</v>
      </c>
      <c r="AF6" s="26"/>
      <c r="AG6">
        <f t="shared" si="2"/>
        <v>1182.3415964710168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12.019704433497537</v>
      </c>
      <c r="F7">
        <f>GT_Spot!T7</f>
        <v>0</v>
      </c>
      <c r="G7">
        <f>PPCL_NG!T7</f>
        <v>25.06</v>
      </c>
      <c r="H7">
        <f>PPCL_Spot!T7</f>
        <v>3.5387797311271973</v>
      </c>
      <c r="I7">
        <f>Bawana_NG!T7</f>
        <v>68.52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949.89244291149419</v>
      </c>
      <c r="P7" s="77">
        <v>75.482884108364217</v>
      </c>
      <c r="Q7" s="77">
        <v>20.179999999999996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230.54000000000002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-123</v>
      </c>
      <c r="AA7" s="117">
        <f>STOA!J7</f>
        <v>5.65</v>
      </c>
      <c r="AB7" s="117">
        <f>-STOA!P7</f>
        <v>0</v>
      </c>
      <c r="AC7">
        <f t="shared" si="0"/>
        <v>13.686912324541293</v>
      </c>
      <c r="AD7">
        <f t="shared" si="1"/>
        <v>1214.1968988599422</v>
      </c>
      <c r="AE7">
        <f>'IDT-1'!F7</f>
        <v>-87</v>
      </c>
      <c r="AF7" s="26"/>
      <c r="AG7">
        <f t="shared" si="2"/>
        <v>1127.1968988599422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12.019704433497537</v>
      </c>
      <c r="F8">
        <f>GT_Spot!T8</f>
        <v>0</v>
      </c>
      <c r="G8">
        <f>PPCL_NG!T8</f>
        <v>25.06</v>
      </c>
      <c r="H8">
        <f>PPCL_Spot!T8</f>
        <v>3.82</v>
      </c>
      <c r="I8">
        <f>Bawana_NG!T8</f>
        <v>68.52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945.73819726269426</v>
      </c>
      <c r="P8" s="77">
        <v>75.482884108364217</v>
      </c>
      <c r="Q8" s="77">
        <v>20.179999999999996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230.53000000000003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-157</v>
      </c>
      <c r="AA8" s="117">
        <f>STOA!J8</f>
        <v>5.65</v>
      </c>
      <c r="AB8" s="117">
        <f>-STOA!P8</f>
        <v>0</v>
      </c>
      <c r="AC8">
        <f t="shared" si="0"/>
        <v>13.684568936064762</v>
      </c>
      <c r="AD8">
        <f t="shared" si="1"/>
        <v>1225.9862168684915</v>
      </c>
      <c r="AE8">
        <f>'IDT-1'!F8</f>
        <v>-63</v>
      </c>
      <c r="AF8" s="26"/>
      <c r="AG8">
        <f t="shared" si="2"/>
        <v>1162.9862168684915</v>
      </c>
      <c r="AI8" s="75">
        <f>PXIL!J8</f>
        <v>0</v>
      </c>
      <c r="AJ8" s="75">
        <f>PXIL!P8</f>
        <v>0</v>
      </c>
      <c r="AK8" s="75">
        <f>RTM_IEX!J8</f>
        <v>9.67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7.9829898838516309</v>
      </c>
      <c r="F9">
        <f>GT_Spot!T9</f>
        <v>0</v>
      </c>
      <c r="G9">
        <f>PPCL_NG!T9</f>
        <v>25.06</v>
      </c>
      <c r="H9">
        <f>PPCL_Spot!T9</f>
        <v>3.4213158907272025</v>
      </c>
      <c r="I9">
        <f>Bawana_NG!T9</f>
        <v>68.52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949.66635953709419</v>
      </c>
      <c r="P9" s="77">
        <v>75.482884108364217</v>
      </c>
      <c r="Q9" s="77">
        <v>20.179999999999996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230.54000000000002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-185</v>
      </c>
      <c r="AA9" s="117">
        <f>STOA!J9</f>
        <v>5.65</v>
      </c>
      <c r="AB9" s="117">
        <f>-STOA!P9</f>
        <v>0</v>
      </c>
      <c r="AC9">
        <f t="shared" si="0"/>
        <v>14.376372477834183</v>
      </c>
      <c r="AD9">
        <f t="shared" si="1"/>
        <v>1127.1271769422033</v>
      </c>
      <c r="AE9">
        <f>'IDT-1'!F9</f>
        <v>-47.860999999999997</v>
      </c>
      <c r="AF9" s="26"/>
      <c r="AG9">
        <f t="shared" si="2"/>
        <v>1079.2661769422032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7.9829898838516309</v>
      </c>
      <c r="F10">
        <f>GT_Spot!T10</f>
        <v>0</v>
      </c>
      <c r="G10">
        <f>PPCL_NG!T10</f>
        <v>25.06</v>
      </c>
      <c r="H10">
        <f>PPCL_Spot!T10</f>
        <v>3.82</v>
      </c>
      <c r="I10">
        <f>Bawana_NG!T10</f>
        <v>68.52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946.09828091805923</v>
      </c>
      <c r="P10" s="77">
        <v>75.482884108364217</v>
      </c>
      <c r="Q10" s="77">
        <v>20.179999999999996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230.46000000000004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-209</v>
      </c>
      <c r="AA10" s="117">
        <f>STOA!J10</f>
        <v>5.65</v>
      </c>
      <c r="AB10" s="117">
        <f>-STOA!P10</f>
        <v>0</v>
      </c>
      <c r="AC10">
        <f t="shared" si="0"/>
        <v>14.028165215349244</v>
      </c>
      <c r="AD10">
        <f t="shared" si="1"/>
        <v>1160.2259896949261</v>
      </c>
      <c r="AE10">
        <f>'IDT-1'!F10</f>
        <v>-38.634999999999998</v>
      </c>
      <c r="AF10" s="26"/>
      <c r="AG10">
        <f t="shared" si="2"/>
        <v>1121.5909896949261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7.9829898838516309</v>
      </c>
      <c r="F11">
        <f>GT_Spot!T11</f>
        <v>0</v>
      </c>
      <c r="G11">
        <f>PPCL_NG!T11</f>
        <v>25.06</v>
      </c>
      <c r="H11">
        <f>PPCL_Spot!T11</f>
        <v>3.9500000000000006</v>
      </c>
      <c r="I11">
        <f>Bawana_NG!T11</f>
        <v>68.52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945.0252037388592</v>
      </c>
      <c r="P11" s="77">
        <v>75.482884108364217</v>
      </c>
      <c r="Q11" s="77">
        <v>20.179999999999996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229.66000000000003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-238</v>
      </c>
      <c r="AA11" s="117">
        <f>STOA!J11</f>
        <v>5.46</v>
      </c>
      <c r="AB11" s="117">
        <f>-STOA!P11</f>
        <v>0</v>
      </c>
      <c r="AC11">
        <f t="shared" si="0"/>
        <v>14.819063740692059</v>
      </c>
      <c r="AD11">
        <f t="shared" si="1"/>
        <v>1066.5020139903831</v>
      </c>
      <c r="AE11">
        <f>'IDT-1'!F11</f>
        <v>-20.759</v>
      </c>
      <c r="AF11" s="26"/>
      <c r="AG11">
        <f t="shared" si="2"/>
        <v>1045.7430139903831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-62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7.9829898838516309</v>
      </c>
      <c r="F12">
        <f>GT_Spot!T12</f>
        <v>0</v>
      </c>
      <c r="G12">
        <f>PPCL_NG!T12</f>
        <v>25.06</v>
      </c>
      <c r="H12">
        <f>PPCL_Spot!T12</f>
        <v>3.9500000000000006</v>
      </c>
      <c r="I12">
        <f>Bawana_NG!T12</f>
        <v>68.52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942.22420594965922</v>
      </c>
      <c r="P12" s="77">
        <v>75.482884108364217</v>
      </c>
      <c r="Q12" s="77">
        <v>20.179999999999996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229.58000000000004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-261</v>
      </c>
      <c r="AA12" s="117">
        <f>STOA!J12</f>
        <v>5.46</v>
      </c>
      <c r="AB12" s="117">
        <f>-STOA!P12</f>
        <v>0</v>
      </c>
      <c r="AC12">
        <f t="shared" si="0"/>
        <v>14.447463986781482</v>
      </c>
      <c r="AD12">
        <f t="shared" si="1"/>
        <v>1102.9926159550939</v>
      </c>
      <c r="AE12">
        <f>'IDT-1'!F12</f>
        <v>-9.8030000000000008</v>
      </c>
      <c r="AF12" s="26"/>
      <c r="AG12">
        <f t="shared" si="2"/>
        <v>1093.1896159550938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7.9829898838516309</v>
      </c>
      <c r="F13">
        <f>GT_Spot!T13</f>
        <v>0</v>
      </c>
      <c r="G13">
        <f>PPCL_NG!T13</f>
        <v>25.06</v>
      </c>
      <c r="H13">
        <f>PPCL_Spot!T13</f>
        <v>3.75</v>
      </c>
      <c r="I13">
        <f>Bawana_NG!T13</f>
        <v>68.52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937.69642386511941</v>
      </c>
      <c r="P13" s="77">
        <v>75.482884108364217</v>
      </c>
      <c r="Q13" s="77">
        <v>20.179999999999996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229.48000000000002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-277</v>
      </c>
      <c r="AA13" s="117">
        <f>STOA!J13</f>
        <v>5.46</v>
      </c>
      <c r="AB13" s="117">
        <f>-STOA!P13</f>
        <v>0</v>
      </c>
      <c r="AC13">
        <f t="shared" si="0"/>
        <v>14.547029544792654</v>
      </c>
      <c r="AD13">
        <f t="shared" si="1"/>
        <v>1082.0652683125427</v>
      </c>
      <c r="AE13">
        <f>'IDT-1'!F13</f>
        <v>0</v>
      </c>
      <c r="AF13" s="26"/>
      <c r="AG13">
        <f t="shared" si="2"/>
        <v>1082.0652683125427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7.9829898838516309</v>
      </c>
      <c r="F14">
        <f>GT_Spot!T14</f>
        <v>0</v>
      </c>
      <c r="G14">
        <f>PPCL_NG!T14</f>
        <v>25.06</v>
      </c>
      <c r="H14">
        <f>PPCL_Spot!T14</f>
        <v>3.9500000000000006</v>
      </c>
      <c r="I14">
        <f>Bawana_NG!T14</f>
        <v>68.52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937.72530049471948</v>
      </c>
      <c r="P14" s="77">
        <v>75.482884108364217</v>
      </c>
      <c r="Q14" s="77">
        <v>20.179999999999996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226.46000000000004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-288</v>
      </c>
      <c r="AA14" s="117">
        <f>STOA!J14</f>
        <v>5.46</v>
      </c>
      <c r="AB14" s="117">
        <f>-STOA!P14</f>
        <v>0</v>
      </c>
      <c r="AC14">
        <f t="shared" si="0"/>
        <v>14.620127061877284</v>
      </c>
      <c r="AD14">
        <f t="shared" si="1"/>
        <v>1068.2010474250581</v>
      </c>
      <c r="AE14">
        <f>'IDT-1'!F14</f>
        <v>0</v>
      </c>
      <c r="AF14" s="26"/>
      <c r="AG14">
        <f t="shared" si="2"/>
        <v>1068.2010474250581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7.9829898838516309</v>
      </c>
      <c r="F15">
        <f>GT_Spot!T15</f>
        <v>0</v>
      </c>
      <c r="G15">
        <f>PPCL_NG!T15</f>
        <v>25.06</v>
      </c>
      <c r="H15">
        <f>PPCL_Spot!T15</f>
        <v>3.4213158907272025</v>
      </c>
      <c r="I15">
        <f>Bawana_NG!T15</f>
        <v>68.52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936.17015725184831</v>
      </c>
      <c r="P15" s="77">
        <v>75.482884108364217</v>
      </c>
      <c r="Q15" s="77">
        <v>20.179999999999996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225.80000000000004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-296</v>
      </c>
      <c r="AA15" s="117">
        <f>STOA!J15</f>
        <v>5.37</v>
      </c>
      <c r="AB15" s="117">
        <f>-STOA!P15</f>
        <v>0</v>
      </c>
      <c r="AC15">
        <f t="shared" si="0"/>
        <v>15.216658307732088</v>
      </c>
      <c r="AD15">
        <f t="shared" si="1"/>
        <v>994.77068882705908</v>
      </c>
      <c r="AE15">
        <f>'IDT-1'!F15</f>
        <v>0</v>
      </c>
      <c r="AF15" s="26"/>
      <c r="AG15">
        <f t="shared" si="2"/>
        <v>994.77068882705908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-62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7.9829898838516309</v>
      </c>
      <c r="F16">
        <f>GT_Spot!T16</f>
        <v>0</v>
      </c>
      <c r="G16">
        <f>PPCL_NG!T16</f>
        <v>25.06</v>
      </c>
      <c r="H16">
        <f>PPCL_Spot!T16</f>
        <v>3.9500000000000006</v>
      </c>
      <c r="I16">
        <f>Bawana_NG!T16</f>
        <v>68.52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935.7838604630482</v>
      </c>
      <c r="P16" s="77">
        <v>75.482884108364217</v>
      </c>
      <c r="Q16" s="77">
        <v>20.179999999999996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225.84000000000003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-311</v>
      </c>
      <c r="AA16" s="117">
        <f>STOA!J16</f>
        <v>5.37</v>
      </c>
      <c r="AB16" s="117">
        <f>-STOA!P16</f>
        <v>0</v>
      </c>
      <c r="AC16">
        <f t="shared" si="0"/>
        <v>14.800991322609068</v>
      </c>
      <c r="AD16">
        <f t="shared" si="1"/>
        <v>1042.368743132655</v>
      </c>
      <c r="AE16">
        <f>'IDT-1'!F16</f>
        <v>0</v>
      </c>
      <c r="AF16" s="26"/>
      <c r="AG16">
        <f t="shared" si="2"/>
        <v>1042.368743132655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7.9829898838516309</v>
      </c>
      <c r="F17">
        <f>GT_Spot!T17</f>
        <v>0</v>
      </c>
      <c r="G17">
        <f>PPCL_NG!T17</f>
        <v>25.06</v>
      </c>
      <c r="H17">
        <f>PPCL_Spot!T17</f>
        <v>3.9500000000000006</v>
      </c>
      <c r="I17">
        <f>Bawana_NG!T17</f>
        <v>68.52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935.3463612086482</v>
      </c>
      <c r="P17" s="77">
        <v>75.482884108364217</v>
      </c>
      <c r="Q17" s="77">
        <v>20.179999999999996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225.65000000000003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-319</v>
      </c>
      <c r="AA17" s="117">
        <f>STOA!J17</f>
        <v>5.37</v>
      </c>
      <c r="AB17" s="117">
        <f>-STOA!P17</f>
        <v>0</v>
      </c>
      <c r="AC17">
        <f t="shared" si="0"/>
        <v>14.866494349347912</v>
      </c>
      <c r="AD17">
        <f t="shared" si="1"/>
        <v>1033.6757408515161</v>
      </c>
      <c r="AE17">
        <f>'IDT-1'!F17</f>
        <v>0</v>
      </c>
      <c r="AF17" s="26"/>
      <c r="AG17">
        <f t="shared" si="2"/>
        <v>1033.6757408515161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7.9829898838516309</v>
      </c>
      <c r="F18">
        <f>GT_Spot!T18</f>
        <v>0</v>
      </c>
      <c r="G18">
        <f>PPCL_NG!T18</f>
        <v>25.06</v>
      </c>
      <c r="H18">
        <f>PPCL_Spot!T18</f>
        <v>3.9500000000000006</v>
      </c>
      <c r="I18">
        <f>Bawana_NG!T18</f>
        <v>68.52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935.31626320824819</v>
      </c>
      <c r="P18" s="77">
        <v>75.482884108364217</v>
      </c>
      <c r="Q18" s="77">
        <v>20.179999999999996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225.68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-330</v>
      </c>
      <c r="AA18" s="117">
        <f>STOA!J18</f>
        <v>5.37</v>
      </c>
      <c r="AB18" s="117">
        <f>-STOA!P18</f>
        <v>0</v>
      </c>
      <c r="AC18">
        <f t="shared" si="0"/>
        <v>14.964152889688542</v>
      </c>
      <c r="AD18">
        <f t="shared" si="1"/>
        <v>1022.5779843107756</v>
      </c>
      <c r="AE18">
        <f>'IDT-1'!F18</f>
        <v>0</v>
      </c>
      <c r="AF18" s="26"/>
      <c r="AG18">
        <f t="shared" si="2"/>
        <v>1022.5779843107756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7.9829898838516309</v>
      </c>
      <c r="F19">
        <f>GT_Spot!T19</f>
        <v>0</v>
      </c>
      <c r="G19">
        <f>PPCL_NG!T19</f>
        <v>25.06</v>
      </c>
      <c r="H19">
        <f>PPCL_Spot!T19</f>
        <v>3.75</v>
      </c>
      <c r="I19">
        <f>Bawana_NG!T19</f>
        <v>68.52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947.78315944224823</v>
      </c>
      <c r="P19" s="77">
        <v>75.482884108364217</v>
      </c>
      <c r="Q19" s="77">
        <v>20.179999999999996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225.26999999999998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-338</v>
      </c>
      <c r="AA19" s="117">
        <f>STOA!J19</f>
        <v>5.27</v>
      </c>
      <c r="AB19" s="117">
        <f>-STOA!P19</f>
        <v>0</v>
      </c>
      <c r="AC19">
        <f t="shared" si="0"/>
        <v>15.626935610446045</v>
      </c>
      <c r="AD19">
        <f t="shared" si="1"/>
        <v>970.67209782401801</v>
      </c>
      <c r="AE19">
        <f>'IDT-1'!F19</f>
        <v>0</v>
      </c>
      <c r="AF19" s="26"/>
      <c r="AG19">
        <f t="shared" si="2"/>
        <v>970.67209782401801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7.9829898838516309</v>
      </c>
      <c r="F20">
        <f>GT_Spot!T20</f>
        <v>0</v>
      </c>
      <c r="G20">
        <f>PPCL_NG!T20</f>
        <v>25.06</v>
      </c>
      <c r="H20">
        <f>PPCL_Spot!T20</f>
        <v>3.9500000000000006</v>
      </c>
      <c r="I20">
        <f>Bawana_NG!T20</f>
        <v>68.52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947.76309410864815</v>
      </c>
      <c r="P20" s="77">
        <v>75.482884108364217</v>
      </c>
      <c r="Q20" s="77">
        <v>20.179999999999996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225.26999999999998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-345</v>
      </c>
      <c r="AA20" s="117">
        <f>STOA!J20</f>
        <v>5.27</v>
      </c>
      <c r="AB20" s="117">
        <f>-STOA!P20</f>
        <v>0</v>
      </c>
      <c r="AC20">
        <f t="shared" si="0"/>
        <v>15.202368914444989</v>
      </c>
      <c r="AD20">
        <f t="shared" si="1"/>
        <v>1019.276599186419</v>
      </c>
      <c r="AE20">
        <f>'IDT-1'!F20</f>
        <v>0</v>
      </c>
      <c r="AF20" s="26"/>
      <c r="AG20">
        <f t="shared" si="2"/>
        <v>1019.276599186419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7.9829898838516309</v>
      </c>
      <c r="F21">
        <f>GT_Spot!T21</f>
        <v>0</v>
      </c>
      <c r="G21">
        <f>PPCL_NG!T21</f>
        <v>25.06</v>
      </c>
      <c r="H21">
        <f>PPCL_Spot!T21</f>
        <v>3.4213158907272025</v>
      </c>
      <c r="I21">
        <f>Bawana_NG!T21</f>
        <v>68.52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947.75785979384818</v>
      </c>
      <c r="P21" s="77">
        <v>75.482884108364217</v>
      </c>
      <c r="Q21" s="77">
        <v>20.179999999999996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225.23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-354</v>
      </c>
      <c r="AA21" s="117">
        <f>STOA!J21</f>
        <v>5.27</v>
      </c>
      <c r="AB21" s="117">
        <f>-STOA!P21</f>
        <v>0</v>
      </c>
      <c r="AC21">
        <f t="shared" si="0"/>
        <v>15.809909231344625</v>
      </c>
      <c r="AD21">
        <f t="shared" si="1"/>
        <v>949.09514044544676</v>
      </c>
      <c r="AE21">
        <f>'IDT-1'!F21</f>
        <v>0</v>
      </c>
      <c r="AF21" s="26"/>
      <c r="AG21">
        <f t="shared" si="2"/>
        <v>949.09514044544676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7.9829898838516309</v>
      </c>
      <c r="F22">
        <f>GT_Spot!T22</f>
        <v>0</v>
      </c>
      <c r="G22">
        <f>PPCL_NG!T22</f>
        <v>25.06</v>
      </c>
      <c r="H22">
        <f>PPCL_Spot!T22</f>
        <v>4.21</v>
      </c>
      <c r="I22">
        <f>Bawana_NG!T22</f>
        <v>68.52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945.99305568784814</v>
      </c>
      <c r="P22" s="77">
        <v>75.482884108364217</v>
      </c>
      <c r="Q22" s="77">
        <v>20.179999999999996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225.18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-359</v>
      </c>
      <c r="AA22" s="117">
        <f>STOA!J22</f>
        <v>5.27</v>
      </c>
      <c r="AB22" s="117">
        <f>-STOA!P22</f>
        <v>0</v>
      </c>
      <c r="AC22">
        <f t="shared" si="0"/>
        <v>15.312582361652685</v>
      </c>
      <c r="AD22">
        <f t="shared" si="1"/>
        <v>1003.5663473184115</v>
      </c>
      <c r="AE22">
        <f>'IDT-1'!F22</f>
        <v>0</v>
      </c>
      <c r="AF22" s="26"/>
      <c r="AG22">
        <f t="shared" si="2"/>
        <v>1003.5663473184115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7.9829898838516309</v>
      </c>
      <c r="F23">
        <f>GT_Spot!T23</f>
        <v>0</v>
      </c>
      <c r="G23">
        <f>PPCL_NG!T23</f>
        <v>25.06</v>
      </c>
      <c r="H23">
        <f>PPCL_Spot!T23</f>
        <v>3.9500000000000006</v>
      </c>
      <c r="I23">
        <f>Bawana_NG!T23</f>
        <v>68.52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954.6386103510481</v>
      </c>
      <c r="P23" s="77">
        <v>75.482884108364217</v>
      </c>
      <c r="Q23" s="77">
        <v>20.179999999999996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224.84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-362</v>
      </c>
      <c r="AA23" s="117">
        <f>STOA!J23</f>
        <v>5.09</v>
      </c>
      <c r="AB23" s="117">
        <f>-STOA!P23</f>
        <v>0</v>
      </c>
      <c r="AC23">
        <f t="shared" si="0"/>
        <v>15.941121276587147</v>
      </c>
      <c r="AD23">
        <f t="shared" si="1"/>
        <v>947.80336306667675</v>
      </c>
      <c r="AE23">
        <f>'IDT-1'!F23</f>
        <v>0</v>
      </c>
      <c r="AF23" s="26"/>
      <c r="AG23">
        <f t="shared" si="2"/>
        <v>947.80336306667675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7.9829898838516309</v>
      </c>
      <c r="F24">
        <f>GT_Spot!T24</f>
        <v>0</v>
      </c>
      <c r="G24">
        <f>PPCL_NG!T24</f>
        <v>25.06</v>
      </c>
      <c r="H24">
        <f>PPCL_Spot!T24</f>
        <v>3.9500000000000006</v>
      </c>
      <c r="I24">
        <f>Bawana_NG!T24</f>
        <v>68.52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958.04666072144823</v>
      </c>
      <c r="P24" s="77">
        <v>75.482884108364217</v>
      </c>
      <c r="Q24" s="77">
        <v>20.179999999999996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224.8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-360</v>
      </c>
      <c r="AA24" s="117">
        <f>STOA!J24</f>
        <v>5.09</v>
      </c>
      <c r="AB24" s="117">
        <f>-STOA!P24</f>
        <v>0</v>
      </c>
      <c r="AC24">
        <f t="shared" si="0"/>
        <v>15.553488126303488</v>
      </c>
      <c r="AD24">
        <f t="shared" si="1"/>
        <v>998.55904658736051</v>
      </c>
      <c r="AE24">
        <f>'IDT-1'!F24</f>
        <v>0</v>
      </c>
      <c r="AF24" s="26"/>
      <c r="AG24">
        <f t="shared" si="2"/>
        <v>998.55904658736051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7.9829898838516309</v>
      </c>
      <c r="F25">
        <f>GT_Spot!T25</f>
        <v>0</v>
      </c>
      <c r="G25">
        <f>PPCL_NG!T25</f>
        <v>25.06</v>
      </c>
      <c r="H25">
        <f>PPCL_Spot!T25</f>
        <v>3.9500000000000006</v>
      </c>
      <c r="I25">
        <f>Bawana_NG!T25</f>
        <v>68.52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974.31935328987834</v>
      </c>
      <c r="P25" s="77">
        <v>75.482884108364217</v>
      </c>
      <c r="Q25" s="77">
        <v>20.179999999999996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237.76999999999998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-375</v>
      </c>
      <c r="AA25" s="117">
        <f>STOA!J25</f>
        <v>5.09</v>
      </c>
      <c r="AB25" s="117">
        <f>-STOA!P25</f>
        <v>0</v>
      </c>
      <c r="AC25">
        <f t="shared" si="0"/>
        <v>15.899605096127626</v>
      </c>
      <c r="AD25">
        <f t="shared" si="1"/>
        <v>1017.4556221859665</v>
      </c>
      <c r="AE25">
        <f>'IDT-1'!F25</f>
        <v>0</v>
      </c>
      <c r="AF25" s="26"/>
      <c r="AG25">
        <f t="shared" si="2"/>
        <v>1017.4556221859665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7.9829898838516309</v>
      </c>
      <c r="F26">
        <f>GT_Spot!T26</f>
        <v>0</v>
      </c>
      <c r="G26">
        <f>PPCL_NG!T26</f>
        <v>25.06</v>
      </c>
      <c r="H26">
        <f>PPCL_Spot!T26</f>
        <v>3.9500000000000006</v>
      </c>
      <c r="I26">
        <f>Bawana_NG!T26</f>
        <v>68.52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981.89400417837362</v>
      </c>
      <c r="P26" s="77">
        <v>75.482884108364217</v>
      </c>
      <c r="Q26" s="77">
        <v>20.179999999999996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250.06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-378</v>
      </c>
      <c r="AA26" s="117">
        <f>STOA!J26</f>
        <v>5.09</v>
      </c>
      <c r="AB26" s="117">
        <f>-STOA!P26</f>
        <v>0</v>
      </c>
      <c r="AC26">
        <f t="shared" si="0"/>
        <v>16.189829681734924</v>
      </c>
      <c r="AD26">
        <f t="shared" si="1"/>
        <v>1024.0300484888546</v>
      </c>
      <c r="AE26">
        <f>'IDT-1'!F26</f>
        <v>0</v>
      </c>
      <c r="AF26" s="26"/>
      <c r="AG26">
        <f t="shared" si="2"/>
        <v>1024.0300484888546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7.9829898838516309</v>
      </c>
      <c r="F27">
        <f>GT_Spot!T27</f>
        <v>0</v>
      </c>
      <c r="G27">
        <f>PPCL_NG!T27</f>
        <v>25.06</v>
      </c>
      <c r="H27">
        <f>PPCL_Spot!T27</f>
        <v>3.4213158907272025</v>
      </c>
      <c r="I27">
        <f>Bawana_NG!T27</f>
        <v>68.52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984.31854178340848</v>
      </c>
      <c r="P27" s="77">
        <v>75.482884108364217</v>
      </c>
      <c r="Q27" s="77">
        <v>20.179999999999996</v>
      </c>
      <c r="R27" s="80">
        <v>0.63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257.33999999999997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-448</v>
      </c>
      <c r="AA27" s="117">
        <f>STOA!J27</f>
        <v>4.9000000000000004</v>
      </c>
      <c r="AB27" s="117">
        <f>-STOA!P27</f>
        <v>0</v>
      </c>
      <c r="AC27">
        <f t="shared" si="0"/>
        <v>16.762746206218374</v>
      </c>
      <c r="AD27">
        <f t="shared" si="1"/>
        <v>978.07298546013317</v>
      </c>
      <c r="AE27">
        <f>'IDT-1'!F27</f>
        <v>0</v>
      </c>
      <c r="AF27" s="26"/>
      <c r="AG27">
        <f t="shared" si="2"/>
        <v>978.07298546013317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7.9829898838516309</v>
      </c>
      <c r="F28">
        <f>GT_Spot!T28</f>
        <v>0</v>
      </c>
      <c r="G28">
        <f>PPCL_NG!T28</f>
        <v>25.06</v>
      </c>
      <c r="H28">
        <f>PPCL_Spot!T28</f>
        <v>3.9500000000000006</v>
      </c>
      <c r="I28">
        <f>Bawana_NG!T28</f>
        <v>68.52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999.69404132124339</v>
      </c>
      <c r="P28" s="77">
        <v>75.482884108364217</v>
      </c>
      <c r="Q28" s="77">
        <v>20.179999999999996</v>
      </c>
      <c r="R28" s="80">
        <v>2.8099999999999996</v>
      </c>
      <c r="S28" s="80">
        <v>0</v>
      </c>
      <c r="T28" s="78">
        <f>SUMPRODUCT(LTA!F28:AJ28,LTA!F$101:AJ$101,LTA!F$105:AJ$105)</f>
        <v>0.01</v>
      </c>
      <c r="U28" s="78">
        <f>SUMPRODUCT(LTA!F28:AJ28,LTA!F$102:AJ$102,LTA!F$105:AJ$105)</f>
        <v>270.29000000000002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-450</v>
      </c>
      <c r="AA28" s="117">
        <f>STOA!J28</f>
        <v>4.9000000000000004</v>
      </c>
      <c r="AB28" s="117">
        <f>-STOA!P28</f>
        <v>0</v>
      </c>
      <c r="AC28">
        <f t="shared" si="0"/>
        <v>17.094396639746336</v>
      </c>
      <c r="AD28">
        <f t="shared" si="1"/>
        <v>1021.4555186737131</v>
      </c>
      <c r="AE28">
        <f>'IDT-1'!F28</f>
        <v>0</v>
      </c>
      <c r="AF28" s="26"/>
      <c r="AG28">
        <f t="shared" si="2"/>
        <v>1021.4555186737131</v>
      </c>
      <c r="AI28" s="75">
        <f>PXIL!J28</f>
        <v>0</v>
      </c>
      <c r="AJ28" s="75">
        <f>PXIL!P28</f>
        <v>0</v>
      </c>
      <c r="AK28" s="75">
        <f>RTM_IEX!J28</f>
        <v>9.67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12.019704433497537</v>
      </c>
      <c r="F29">
        <f>GT_Spot!T29</f>
        <v>0</v>
      </c>
      <c r="G29">
        <f>PPCL_NG!T29</f>
        <v>25.06</v>
      </c>
      <c r="H29">
        <f>PPCL_Spot!T29</f>
        <v>4.21</v>
      </c>
      <c r="I29">
        <f>Bawana_NG!T29</f>
        <v>68.52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1003.3370656023309</v>
      </c>
      <c r="P29" s="77">
        <v>75.482884108364217</v>
      </c>
      <c r="Q29" s="77">
        <v>20.179999999999996</v>
      </c>
      <c r="R29" s="80">
        <v>6.9877164325383871</v>
      </c>
      <c r="S29" s="80">
        <v>0</v>
      </c>
      <c r="T29" s="78">
        <f>SUMPRODUCT(LTA!F29:AJ29,LTA!F$101:AJ$101,LTA!F$105:AJ$105)</f>
        <v>0.28999999999999998</v>
      </c>
      <c r="U29" s="78">
        <f>SUMPRODUCT(LTA!F29:AJ29,LTA!F$102:AJ$102,LTA!F$105:AJ$105)</f>
        <v>288.74000000000007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-455</v>
      </c>
      <c r="AA29" s="117">
        <f>STOA!J29</f>
        <v>4.9000000000000004</v>
      </c>
      <c r="AB29" s="117">
        <f>-STOA!P29</f>
        <v>0</v>
      </c>
      <c r="AC29">
        <f t="shared" si="0"/>
        <v>17.325148883674107</v>
      </c>
      <c r="AD29">
        <f t="shared" si="1"/>
        <v>1037.4022216930573</v>
      </c>
      <c r="AE29">
        <f>'IDT-1'!F29</f>
        <v>0</v>
      </c>
      <c r="AF29" s="26"/>
      <c r="AG29">
        <f t="shared" si="2"/>
        <v>1037.4022216930573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12.019704433497537</v>
      </c>
      <c r="F30">
        <f>GT_Spot!T30</f>
        <v>0</v>
      </c>
      <c r="G30">
        <f>PPCL_NG!T30</f>
        <v>25.06</v>
      </c>
      <c r="H30">
        <f>PPCL_Spot!T30</f>
        <v>4.21</v>
      </c>
      <c r="I30">
        <f>Bawana_NG!T30</f>
        <v>68.52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1003.3169128307311</v>
      </c>
      <c r="P30" s="77">
        <v>75.482884108364217</v>
      </c>
      <c r="Q30" s="77">
        <v>20.179999999999996</v>
      </c>
      <c r="R30" s="80">
        <v>11.98787109375</v>
      </c>
      <c r="S30" s="80">
        <v>0</v>
      </c>
      <c r="T30" s="78">
        <f>SUMPRODUCT(LTA!F30:AJ30,LTA!F$101:AJ$101,LTA!F$105:AJ$105)</f>
        <v>1.04</v>
      </c>
      <c r="U30" s="78">
        <f>SUMPRODUCT(LTA!F30:AJ30,LTA!F$102:AJ$102,LTA!F$105:AJ$105)</f>
        <v>308.67000000000007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-459</v>
      </c>
      <c r="AA30" s="117">
        <f>STOA!J30</f>
        <v>4.9000000000000004</v>
      </c>
      <c r="AB30" s="117">
        <f>-STOA!P30</f>
        <v>0</v>
      </c>
      <c r="AC30">
        <f t="shared" si="0"/>
        <v>17.719641323224401</v>
      </c>
      <c r="AD30">
        <f t="shared" si="1"/>
        <v>1043.6677311431188</v>
      </c>
      <c r="AE30">
        <f>'IDT-1'!F30</f>
        <v>0</v>
      </c>
      <c r="AF30" s="26"/>
      <c r="AG30">
        <f t="shared" si="2"/>
        <v>1043.6677311431188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12.019704433497537</v>
      </c>
      <c r="F31">
        <f>GT_Spot!T31</f>
        <v>0</v>
      </c>
      <c r="G31">
        <f>PPCL_NG!T31</f>
        <v>25.06</v>
      </c>
      <c r="H31">
        <f>PPCL_Spot!T31</f>
        <v>4.21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995.64392052781</v>
      </c>
      <c r="P31" s="77">
        <v>75.482884108364217</v>
      </c>
      <c r="Q31" s="77">
        <v>20.179999999999996</v>
      </c>
      <c r="R31" s="80">
        <v>15.857879962571847</v>
      </c>
      <c r="S31" s="80">
        <v>0</v>
      </c>
      <c r="T31" s="78">
        <f>SUMPRODUCT(LTA!F31:AJ31,LTA!F$101:AJ$101,LTA!F$105:AJ$105)</f>
        <v>2.23</v>
      </c>
      <c r="U31" s="78">
        <f>SUMPRODUCT(LTA!F31:AJ31,LTA!F$102:AJ$102,LTA!F$105:AJ$105)</f>
        <v>329.5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-457</v>
      </c>
      <c r="AA31" s="117">
        <f>STOA!J31</f>
        <v>4.72</v>
      </c>
      <c r="AB31" s="117">
        <f>-STOA!P31</f>
        <v>0</v>
      </c>
      <c r="AC31">
        <f t="shared" si="0"/>
        <v>17.993782726792865</v>
      </c>
      <c r="AD31">
        <f t="shared" si="1"/>
        <v>1048.4306063054507</v>
      </c>
      <c r="AE31">
        <f>'IDT-1'!F31</f>
        <v>0</v>
      </c>
      <c r="AF31" s="26"/>
      <c r="AG31">
        <f t="shared" si="2"/>
        <v>1048.4306063054507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12.019704433497537</v>
      </c>
      <c r="F32">
        <f>GT_Spot!T32</f>
        <v>0</v>
      </c>
      <c r="G32">
        <f>PPCL_NG!T32</f>
        <v>25.06</v>
      </c>
      <c r="H32">
        <f>PPCL_Spot!T32</f>
        <v>4.21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992.0597426168938</v>
      </c>
      <c r="P32" s="77">
        <v>75.482884108364217</v>
      </c>
      <c r="Q32" s="77">
        <v>20.179999999999996</v>
      </c>
      <c r="R32" s="80">
        <v>17.7</v>
      </c>
      <c r="S32" s="80">
        <v>0</v>
      </c>
      <c r="T32" s="78">
        <f>SUMPRODUCT(LTA!F32:AJ32,LTA!F$101:AJ$101,LTA!F$105:AJ$105)</f>
        <v>4.4800000000000004</v>
      </c>
      <c r="U32" s="78">
        <f>SUMPRODUCT(LTA!F32:AJ32,LTA!F$102:AJ$102,LTA!F$105:AJ$105)</f>
        <v>337.83000000000004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-465</v>
      </c>
      <c r="AA32" s="117">
        <f>STOA!J32</f>
        <v>4.72</v>
      </c>
      <c r="AB32" s="117">
        <f>-STOA!P32</f>
        <v>0</v>
      </c>
      <c r="AC32">
        <f t="shared" si="0"/>
        <v>17.965019087239828</v>
      </c>
      <c r="AD32">
        <f t="shared" si="1"/>
        <v>1069.2973120715158</v>
      </c>
      <c r="AE32">
        <f>'IDT-1'!F32</f>
        <v>0</v>
      </c>
      <c r="AF32" s="26"/>
      <c r="AG32">
        <f t="shared" si="2"/>
        <v>1069.2973120715158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12.019704433497537</v>
      </c>
      <c r="F33">
        <f>GT_Spot!T33</f>
        <v>0</v>
      </c>
      <c r="G33">
        <f>PPCL_NG!T33</f>
        <v>25.06</v>
      </c>
      <c r="H33">
        <f>PPCL_Spot!T33</f>
        <v>4.21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990.73038002439853</v>
      </c>
      <c r="P33" s="77">
        <v>75.482884108364217</v>
      </c>
      <c r="Q33" s="77">
        <v>20.179999999999996</v>
      </c>
      <c r="R33" s="80">
        <v>17.699999999999996</v>
      </c>
      <c r="S33" s="80">
        <v>0</v>
      </c>
      <c r="T33" s="78">
        <f>SUMPRODUCT(LTA!F33:AJ33,LTA!F$101:AJ$101,LTA!F$105:AJ$105)</f>
        <v>7.85</v>
      </c>
      <c r="U33" s="78">
        <f>SUMPRODUCT(LTA!F33:AJ33,LTA!F$102:AJ$102,LTA!F$105:AJ$105)</f>
        <v>347.54000000000008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-473</v>
      </c>
      <c r="AA33" s="117">
        <f>STOA!J33</f>
        <v>4.72</v>
      </c>
      <c r="AB33" s="117">
        <f>-STOA!P33</f>
        <v>0</v>
      </c>
      <c r="AC33">
        <f t="shared" si="0"/>
        <v>18.228230991825381</v>
      </c>
      <c r="AD33">
        <f t="shared" si="1"/>
        <v>1062.784737574435</v>
      </c>
      <c r="AE33">
        <f>'IDT-1'!F33</f>
        <v>0</v>
      </c>
      <c r="AF33" s="26"/>
      <c r="AG33">
        <f t="shared" si="2"/>
        <v>1062.784737574435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12.019704433497537</v>
      </c>
      <c r="F34">
        <f>GT_Spot!T34</f>
        <v>0</v>
      </c>
      <c r="G34">
        <f>PPCL_NG!T34</f>
        <v>25.06</v>
      </c>
      <c r="H34">
        <f>PPCL_Spot!T34</f>
        <v>4.21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976.17031805392855</v>
      </c>
      <c r="P34" s="77">
        <v>75.482884108364217</v>
      </c>
      <c r="Q34" s="77">
        <v>20.179999999999996</v>
      </c>
      <c r="R34" s="80">
        <v>17.699999999999996</v>
      </c>
      <c r="S34" s="80">
        <v>0</v>
      </c>
      <c r="T34" s="78">
        <f>SUMPRODUCT(LTA!F34:AJ34,LTA!F$101:AJ$101,LTA!F$105:AJ$105)</f>
        <v>12.14</v>
      </c>
      <c r="U34" s="78">
        <f>SUMPRODUCT(LTA!F34:AJ34,LTA!F$102:AJ$102,LTA!F$105:AJ$105)</f>
        <v>357.31000000000006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-481</v>
      </c>
      <c r="AA34" s="117">
        <f>STOA!J34</f>
        <v>4.72</v>
      </c>
      <c r="AB34" s="117">
        <f>-STOA!P34</f>
        <v>0</v>
      </c>
      <c r="AC34">
        <f t="shared" si="0"/>
        <v>18.871933755605511</v>
      </c>
      <c r="AD34">
        <f t="shared" si="1"/>
        <v>988.6409728401851</v>
      </c>
      <c r="AE34">
        <f>'IDT-1'!F34</f>
        <v>0</v>
      </c>
      <c r="AF34" s="26"/>
      <c r="AG34">
        <f t="shared" si="2"/>
        <v>988.6409728401851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12.019704433497537</v>
      </c>
      <c r="F35">
        <f>GT_Spot!T35</f>
        <v>0</v>
      </c>
      <c r="G35">
        <f>PPCL_NG!T35</f>
        <v>25.06</v>
      </c>
      <c r="H35">
        <f>PPCL_Spot!T35</f>
        <v>4.21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971.61834113271095</v>
      </c>
      <c r="P35" s="77">
        <v>75.482884108364217</v>
      </c>
      <c r="Q35" s="77">
        <v>20.179999999999996</v>
      </c>
      <c r="R35" s="80">
        <v>17.699999999999996</v>
      </c>
      <c r="S35" s="80">
        <v>0</v>
      </c>
      <c r="T35" s="78">
        <f>SUMPRODUCT(LTA!F35:AJ35,LTA!F$101:AJ$101,LTA!F$105:AJ$105)</f>
        <v>17.07</v>
      </c>
      <c r="U35" s="78">
        <f>SUMPRODUCT(LTA!F35:AJ35,LTA!F$102:AJ$102,LTA!F$105:AJ$105)</f>
        <v>366.6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-483</v>
      </c>
      <c r="AA35" s="117">
        <f>STOA!J35</f>
        <v>4.62</v>
      </c>
      <c r="AB35" s="117">
        <f>-STOA!P35</f>
        <v>0</v>
      </c>
      <c r="AC35">
        <f t="shared" si="0"/>
        <v>18.485591600022442</v>
      </c>
      <c r="AD35">
        <f t="shared" si="1"/>
        <v>1051.5953380745505</v>
      </c>
      <c r="AE35">
        <f>'IDT-1'!F35</f>
        <v>0</v>
      </c>
      <c r="AF35" s="26"/>
      <c r="AG35">
        <f t="shared" si="2"/>
        <v>1051.5953380745505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11.990433165027904</v>
      </c>
      <c r="F36">
        <f>GT_Spot!T36</f>
        <v>0</v>
      </c>
      <c r="G36">
        <f>PPCL_NG!T36</f>
        <v>25.06</v>
      </c>
      <c r="H36">
        <f>PPCL_Spot!T36</f>
        <v>4.21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967.47220880991108</v>
      </c>
      <c r="P36" s="77">
        <v>75.482884108364217</v>
      </c>
      <c r="Q36" s="77">
        <v>20.179999999999996</v>
      </c>
      <c r="R36" s="80">
        <v>17.699999999999996</v>
      </c>
      <c r="S36" s="80">
        <v>0</v>
      </c>
      <c r="T36" s="78">
        <f>SUMPRODUCT(LTA!F36:AJ36,LTA!F$101:AJ$101,LTA!F$105:AJ$105)</f>
        <v>22.36</v>
      </c>
      <c r="U36" s="78">
        <f>SUMPRODUCT(LTA!F36:AJ36,LTA!F$102:AJ$102,LTA!F$105:AJ$105)</f>
        <v>375.75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-492</v>
      </c>
      <c r="AA36" s="117">
        <f>STOA!J36</f>
        <v>4.62</v>
      </c>
      <c r="AB36" s="117">
        <f>-STOA!P36</f>
        <v>0</v>
      </c>
      <c r="AC36">
        <f t="shared" si="0"/>
        <v>18.655823196119027</v>
      </c>
      <c r="AD36">
        <f t="shared" si="1"/>
        <v>1052.6897028871842</v>
      </c>
      <c r="AE36">
        <f>'IDT-1'!F36</f>
        <v>0</v>
      </c>
      <c r="AF36" s="26"/>
      <c r="AG36">
        <f t="shared" si="2"/>
        <v>1052.6897028871842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12.019179541822057</v>
      </c>
      <c r="F37">
        <f>GT_Spot!T37</f>
        <v>0</v>
      </c>
      <c r="G37">
        <f>PPCL_NG!T37</f>
        <v>25.06</v>
      </c>
      <c r="H37">
        <f>PPCL_Spot!T37</f>
        <v>4.21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885.72144919339064</v>
      </c>
      <c r="P37" s="77">
        <v>75.482884108364217</v>
      </c>
      <c r="Q37" s="77">
        <v>20.179999999999996</v>
      </c>
      <c r="R37" s="80">
        <v>17.699999999999996</v>
      </c>
      <c r="S37" s="80">
        <v>0</v>
      </c>
      <c r="T37" s="78">
        <f>SUMPRODUCT(LTA!F37:AJ37,LTA!F$101:AJ$101,LTA!F$105:AJ$105)</f>
        <v>28.419999999999998</v>
      </c>
      <c r="U37" s="78">
        <f>SUMPRODUCT(LTA!F37:AJ37,LTA!F$102:AJ$102,LTA!F$105:AJ$105)</f>
        <v>384.48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-309.39999999999998</v>
      </c>
      <c r="AA37" s="117">
        <f>STOA!J37</f>
        <v>4.62</v>
      </c>
      <c r="AB37" s="117">
        <f>-STOA!P37</f>
        <v>0</v>
      </c>
      <c r="AC37">
        <f t="shared" si="0"/>
        <v>17.777394522385869</v>
      </c>
      <c r="AD37">
        <f t="shared" si="1"/>
        <v>1019.2361183211914</v>
      </c>
      <c r="AE37">
        <f>'IDT-1'!F37</f>
        <v>0</v>
      </c>
      <c r="AF37" s="26"/>
      <c r="AG37">
        <f t="shared" si="2"/>
        <v>1019.2361183211914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12.019179541822057</v>
      </c>
      <c r="F38">
        <f>GT_Spot!T38</f>
        <v>0</v>
      </c>
      <c r="G38">
        <f>PPCL_NG!T38</f>
        <v>25.06</v>
      </c>
      <c r="H38">
        <f>PPCL_Spot!T38</f>
        <v>4.21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796.57573993373865</v>
      </c>
      <c r="P38" s="77">
        <v>75.482884108364217</v>
      </c>
      <c r="Q38" s="77">
        <v>20.179999999999996</v>
      </c>
      <c r="R38" s="80">
        <v>17.699999999999996</v>
      </c>
      <c r="S38" s="80">
        <v>0</v>
      </c>
      <c r="T38" s="78">
        <f>SUMPRODUCT(LTA!F38:AJ38,LTA!F$101:AJ$101,LTA!F$105:AJ$105)</f>
        <v>33.58</v>
      </c>
      <c r="U38" s="78">
        <f>SUMPRODUCT(LTA!F38:AJ38,LTA!F$102:AJ$102,LTA!F$105:AJ$105)</f>
        <v>392.5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-216.35</v>
      </c>
      <c r="AA38" s="117">
        <f>STOA!J38</f>
        <v>4.62</v>
      </c>
      <c r="AB38" s="117">
        <f>-STOA!P38</f>
        <v>0</v>
      </c>
      <c r="AC38">
        <f t="shared" si="0"/>
        <v>16.682302253459444</v>
      </c>
      <c r="AD38">
        <f t="shared" si="1"/>
        <v>992.41550133046564</v>
      </c>
      <c r="AE38">
        <f>'IDT-1'!F38</f>
        <v>0</v>
      </c>
      <c r="AF38" s="26"/>
      <c r="AG38">
        <f t="shared" si="2"/>
        <v>992.41550133046564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11.923281832711773</v>
      </c>
      <c r="F39">
        <f>GT_Spot!T39</f>
        <v>0</v>
      </c>
      <c r="G39">
        <f>PPCL_NG!T39</f>
        <v>25.06</v>
      </c>
      <c r="H39">
        <f>PPCL_Spot!T39</f>
        <v>3.9500000000000006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793.55366390533879</v>
      </c>
      <c r="P39" s="77">
        <v>75.482884108364217</v>
      </c>
      <c r="Q39" s="77">
        <v>20.179999999999996</v>
      </c>
      <c r="R39" s="80">
        <v>17.699999999999996</v>
      </c>
      <c r="S39" s="80">
        <v>0</v>
      </c>
      <c r="T39" s="78">
        <f>SUMPRODUCT(LTA!F39:AJ39,LTA!F$101:AJ$101,LTA!F$105:AJ$105)</f>
        <v>38.53</v>
      </c>
      <c r="U39" s="78">
        <f>SUMPRODUCT(LTA!F39:AJ39,LTA!F$102:AJ$102,LTA!F$105:AJ$105)</f>
        <v>397.59999999999997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-200</v>
      </c>
      <c r="AA39" s="117">
        <f>STOA!J39</f>
        <v>4.54</v>
      </c>
      <c r="AB39" s="117">
        <f>-STOA!P39</f>
        <v>0</v>
      </c>
      <c r="AC39">
        <f t="shared" si="0"/>
        <v>16.550764061970487</v>
      </c>
      <c r="AD39">
        <f t="shared" si="1"/>
        <v>1020.4890657844442</v>
      </c>
      <c r="AE39">
        <f>'IDT-1'!F39</f>
        <v>0</v>
      </c>
      <c r="AF39" s="26"/>
      <c r="AG39">
        <f t="shared" si="2"/>
        <v>1020.4890657844442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11.923281832711773</v>
      </c>
      <c r="F40">
        <f>GT_Spot!T40</f>
        <v>0</v>
      </c>
      <c r="G40">
        <f>PPCL_NG!T40</f>
        <v>25.06</v>
      </c>
      <c r="H40">
        <f>PPCL_Spot!T40</f>
        <v>3.9500000000000006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793.5308846189389</v>
      </c>
      <c r="P40" s="77">
        <v>75.482884108364217</v>
      </c>
      <c r="Q40" s="77">
        <v>20.179999999999996</v>
      </c>
      <c r="R40" s="80">
        <v>15.689999999999996</v>
      </c>
      <c r="S40" s="80">
        <v>0</v>
      </c>
      <c r="T40" s="78">
        <f>SUMPRODUCT(LTA!F40:AJ40,LTA!F$101:AJ$101,LTA!F$105:AJ$105)</f>
        <v>42.92</v>
      </c>
      <c r="U40" s="78">
        <f>SUMPRODUCT(LTA!F40:AJ40,LTA!F$102:AJ$102,LTA!F$105:AJ$105)</f>
        <v>397.14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-186</v>
      </c>
      <c r="AA40" s="117">
        <f>STOA!J40</f>
        <v>4.54</v>
      </c>
      <c r="AB40" s="117">
        <f>-STOA!P40</f>
        <v>0</v>
      </c>
      <c r="AC40">
        <f t="shared" si="0"/>
        <v>16.8870721950492</v>
      </c>
      <c r="AD40">
        <f t="shared" si="1"/>
        <v>986.0499783649658</v>
      </c>
      <c r="AE40">
        <f>'IDT-1'!F40</f>
        <v>0</v>
      </c>
      <c r="AF40" s="26"/>
      <c r="AG40">
        <f t="shared" si="2"/>
        <v>986.0499783649658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11.923281832711773</v>
      </c>
      <c r="F41">
        <f>GT_Spot!T41</f>
        <v>0</v>
      </c>
      <c r="G41">
        <f>PPCL_NG!T41</f>
        <v>25.06</v>
      </c>
      <c r="H41">
        <f>PPCL_Spot!T41</f>
        <v>3.9500000000000006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709.16396508847515</v>
      </c>
      <c r="P41" s="77">
        <v>75.482884108364217</v>
      </c>
      <c r="Q41" s="77">
        <v>20.179999999999996</v>
      </c>
      <c r="R41" s="80">
        <v>15.2</v>
      </c>
      <c r="S41" s="80">
        <v>0</v>
      </c>
      <c r="T41" s="78">
        <f>SUMPRODUCT(LTA!F41:AJ41,LTA!F$101:AJ$101,LTA!F$105:AJ$105)</f>
        <v>43.93</v>
      </c>
      <c r="U41" s="78">
        <f>SUMPRODUCT(LTA!F41:AJ41,LTA!F$102:AJ$102,LTA!F$105:AJ$105)</f>
        <v>403.58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-159</v>
      </c>
      <c r="AA41" s="117">
        <f>STOA!J41</f>
        <v>4.54</v>
      </c>
      <c r="AB41" s="117">
        <f>-STOA!P41</f>
        <v>0</v>
      </c>
      <c r="AC41">
        <f t="shared" si="0"/>
        <v>15.167150383084262</v>
      </c>
      <c r="AD41">
        <f t="shared" si="1"/>
        <v>1027.3629806464669</v>
      </c>
      <c r="AE41">
        <f>'IDT-1'!F41</f>
        <v>0</v>
      </c>
      <c r="AF41" s="26"/>
      <c r="AG41">
        <f t="shared" si="2"/>
        <v>1027.3629806464669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11.923281832711773</v>
      </c>
      <c r="F42">
        <f>GT_Spot!T42</f>
        <v>0</v>
      </c>
      <c r="G42">
        <f>PPCL_NG!T42</f>
        <v>25.06</v>
      </c>
      <c r="H42">
        <f>PPCL_Spot!T42</f>
        <v>3.9500000000000006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709.15759653407508</v>
      </c>
      <c r="P42" s="77">
        <v>75.482884108364217</v>
      </c>
      <c r="Q42" s="77">
        <v>20.179999999999996</v>
      </c>
      <c r="R42" s="80">
        <v>15.2</v>
      </c>
      <c r="S42" s="80">
        <v>0</v>
      </c>
      <c r="T42" s="78">
        <f>SUMPRODUCT(LTA!F42:AJ42,LTA!F$101:AJ$101,LTA!F$105:AJ$105)</f>
        <v>44.87</v>
      </c>
      <c r="U42" s="78">
        <f>SUMPRODUCT(LTA!F42:AJ42,LTA!F$102:AJ$102,LTA!F$105:AJ$105)</f>
        <v>408.57999999999993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-175</v>
      </c>
      <c r="AA42" s="117">
        <f>STOA!J42</f>
        <v>4.54</v>
      </c>
      <c r="AB42" s="117">
        <f>-STOA!P42</f>
        <v>0</v>
      </c>
      <c r="AC42">
        <f t="shared" si="0"/>
        <v>14.651166178385044</v>
      </c>
      <c r="AD42">
        <f t="shared" si="1"/>
        <v>1097.8125962967661</v>
      </c>
      <c r="AE42">
        <f>'IDT-1'!F42</f>
        <v>0</v>
      </c>
      <c r="AF42" s="26"/>
      <c r="AG42">
        <f t="shared" si="2"/>
        <v>1097.8125962967661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11.889167135621834</v>
      </c>
      <c r="F43">
        <f>GT_Spot!T43</f>
        <v>0</v>
      </c>
      <c r="G43">
        <f>PPCL_NG!T43</f>
        <v>25.06</v>
      </c>
      <c r="H43">
        <f>PPCL_Spot!T43</f>
        <v>3.9500000000000006</v>
      </c>
      <c r="I43">
        <f>Bawana_NG!T43</f>
        <v>67.430000000000007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837.96604722762527</v>
      </c>
      <c r="P43" s="77">
        <v>75.482884108364217</v>
      </c>
      <c r="Q43" s="77">
        <v>20.179999999999996</v>
      </c>
      <c r="R43" s="80">
        <v>15.2</v>
      </c>
      <c r="S43" s="80">
        <v>0</v>
      </c>
      <c r="T43" s="78">
        <f>SUMPRODUCT(LTA!F43:AJ43,LTA!F$101:AJ$101,LTA!F$105:AJ$105)</f>
        <v>45.71</v>
      </c>
      <c r="U43" s="78">
        <f>SUMPRODUCT(LTA!F43:AJ43,LTA!F$102:AJ$102,LTA!F$105:AJ$105)</f>
        <v>411.59000000000003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-157</v>
      </c>
      <c r="AA43" s="117">
        <f>STOA!J43</f>
        <v>4.4400000000000004</v>
      </c>
      <c r="AB43" s="117">
        <f>-STOA!P43</f>
        <v>0</v>
      </c>
      <c r="AC43">
        <f t="shared" si="0"/>
        <v>16.535794791973913</v>
      </c>
      <c r="AD43">
        <f t="shared" si="1"/>
        <v>1145.3623036796378</v>
      </c>
      <c r="AE43">
        <f>'IDT-1'!F43</f>
        <v>0</v>
      </c>
      <c r="AF43" s="26"/>
      <c r="AG43">
        <f t="shared" si="2"/>
        <v>1145.3623036796378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11.889167135621834</v>
      </c>
      <c r="F44">
        <f>GT_Spot!T44</f>
        <v>0</v>
      </c>
      <c r="G44">
        <f>PPCL_NG!T44</f>
        <v>25.06</v>
      </c>
      <c r="H44">
        <f>PPCL_Spot!T44</f>
        <v>3.9500000000000006</v>
      </c>
      <c r="I44">
        <f>Bawana_NG!T44</f>
        <v>67.430000000000007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944.60687053231106</v>
      </c>
      <c r="P44" s="77">
        <v>75.482884108364217</v>
      </c>
      <c r="Q44" s="77">
        <v>20.179999999999996</v>
      </c>
      <c r="R44" s="80">
        <v>15.2</v>
      </c>
      <c r="S44" s="80">
        <v>0</v>
      </c>
      <c r="T44" s="78">
        <f>SUMPRODUCT(LTA!F44:AJ44,LTA!F$101:AJ$101,LTA!F$105:AJ$105)</f>
        <v>46.4</v>
      </c>
      <c r="U44" s="78">
        <f>SUMPRODUCT(LTA!F44:AJ44,LTA!F$102:AJ$102,LTA!F$105:AJ$105)</f>
        <v>415.54000000000008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-425</v>
      </c>
      <c r="AA44" s="117">
        <f>STOA!J44</f>
        <v>4.4400000000000004</v>
      </c>
      <c r="AB44" s="117">
        <f>-STOA!P44</f>
        <v>0</v>
      </c>
      <c r="AC44">
        <f t="shared" si="0"/>
        <v>18.385122534230291</v>
      </c>
      <c r="AD44">
        <f t="shared" si="1"/>
        <v>1156.7937992420673</v>
      </c>
      <c r="AE44">
        <f>'IDT-1'!F44</f>
        <v>0</v>
      </c>
      <c r="AF44" s="26"/>
      <c r="AG44">
        <f t="shared" si="2"/>
        <v>1156.7937992420673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11.889167135621834</v>
      </c>
      <c r="F45">
        <f>GT_Spot!T45</f>
        <v>0</v>
      </c>
      <c r="G45">
        <f>PPCL_NG!T45</f>
        <v>25.06</v>
      </c>
      <c r="H45">
        <f>PPCL_Spot!T45</f>
        <v>3.9500000000000006</v>
      </c>
      <c r="I45">
        <f>Bawana_NG!T45</f>
        <v>67.430000000000007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936.61419078763458</v>
      </c>
      <c r="P45" s="77">
        <v>75.482884108364217</v>
      </c>
      <c r="Q45" s="77">
        <v>20.179999999999996</v>
      </c>
      <c r="R45" s="80">
        <v>15.2</v>
      </c>
      <c r="S45" s="80">
        <v>0</v>
      </c>
      <c r="T45" s="78">
        <f>SUMPRODUCT(LTA!F45:AJ45,LTA!F$101:AJ$101,LTA!F$105:AJ$105)</f>
        <v>48.949999999999996</v>
      </c>
      <c r="U45" s="78">
        <f>SUMPRODUCT(LTA!F45:AJ45,LTA!F$102:AJ$102,LTA!F$105:AJ$105)</f>
        <v>419.42000000000007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-413</v>
      </c>
      <c r="AA45" s="117">
        <f>STOA!J45</f>
        <v>4.4400000000000004</v>
      </c>
      <c r="AB45" s="117">
        <f>-STOA!P45</f>
        <v>0</v>
      </c>
      <c r="AC45">
        <f t="shared" si="0"/>
        <v>18.264833422210792</v>
      </c>
      <c r="AD45">
        <f t="shared" si="1"/>
        <v>1167.3514086094101</v>
      </c>
      <c r="AE45">
        <f>'IDT-1'!F45</f>
        <v>0</v>
      </c>
      <c r="AF45" s="26"/>
      <c r="AG45">
        <f t="shared" si="2"/>
        <v>1167.3514086094101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11.55577424023155</v>
      </c>
      <c r="F46">
        <f>GT_Spot!T46</f>
        <v>0</v>
      </c>
      <c r="G46">
        <f>PPCL_NG!T46</f>
        <v>25.06</v>
      </c>
      <c r="H46">
        <f>PPCL_Spot!T46</f>
        <v>3.9500000000000006</v>
      </c>
      <c r="I46">
        <f>Bawana_NG!T46</f>
        <v>67.430000000000007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936.58932710203453</v>
      </c>
      <c r="P46" s="77">
        <v>75.482884108364217</v>
      </c>
      <c r="Q46" s="77">
        <v>20.179999999999996</v>
      </c>
      <c r="R46" s="80">
        <v>15.2</v>
      </c>
      <c r="S46" s="80">
        <v>0</v>
      </c>
      <c r="T46" s="78">
        <f>SUMPRODUCT(LTA!F46:AJ46,LTA!F$101:AJ$101,LTA!F$105:AJ$105)</f>
        <v>49.599999999999994</v>
      </c>
      <c r="U46" s="78">
        <f>SUMPRODUCT(LTA!F46:AJ46,LTA!F$102:AJ$102,LTA!F$105:AJ$105)</f>
        <v>421.84000000000003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-409</v>
      </c>
      <c r="AA46" s="117">
        <f>STOA!J46</f>
        <v>4.4400000000000004</v>
      </c>
      <c r="AB46" s="117">
        <f>-STOA!P46</f>
        <v>0</v>
      </c>
      <c r="AC46">
        <f t="shared" si="0"/>
        <v>18.341965529431246</v>
      </c>
      <c r="AD46">
        <f t="shared" si="1"/>
        <v>1163.9860199211992</v>
      </c>
      <c r="AE46">
        <f>'IDT-1'!F46</f>
        <v>0</v>
      </c>
      <c r="AF46" s="26"/>
      <c r="AG46">
        <f t="shared" si="2"/>
        <v>1163.9860199211992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11.55577424023155</v>
      </c>
      <c r="F47">
        <f>GT_Spot!T47</f>
        <v>0</v>
      </c>
      <c r="G47">
        <f>PPCL_NG!T47</f>
        <v>25.06</v>
      </c>
      <c r="H47">
        <f>PPCL_Spot!T47</f>
        <v>4.0599999999999996</v>
      </c>
      <c r="I47">
        <f>Bawana_NG!T47</f>
        <v>67.430000000000007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936.58932710203453</v>
      </c>
      <c r="P47" s="77">
        <v>75.482884108364217</v>
      </c>
      <c r="Q47" s="77">
        <v>20.179999999999996</v>
      </c>
      <c r="R47" s="80">
        <v>15.2</v>
      </c>
      <c r="S47" s="80">
        <v>0</v>
      </c>
      <c r="T47" s="78">
        <f>SUMPRODUCT(LTA!F47:AJ47,LTA!F$101:AJ$101,LTA!F$105:AJ$105)</f>
        <v>50.11</v>
      </c>
      <c r="U47" s="78">
        <f>SUMPRODUCT(LTA!F47:AJ47,LTA!F$102:AJ$102,LTA!F$105:AJ$105)</f>
        <v>422.80999999999995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-405</v>
      </c>
      <c r="AA47" s="117">
        <f>STOA!J47</f>
        <v>4.4400000000000004</v>
      </c>
      <c r="AB47" s="117">
        <f>-STOA!P47</f>
        <v>0</v>
      </c>
      <c r="AC47">
        <f t="shared" si="0"/>
        <v>18.586788845008325</v>
      </c>
      <c r="AD47">
        <f t="shared" si="1"/>
        <v>1139.3311966056219</v>
      </c>
      <c r="AE47">
        <f>'IDT-1'!F47</f>
        <v>0</v>
      </c>
      <c r="AF47" s="26"/>
      <c r="AG47">
        <f t="shared" si="2"/>
        <v>1139.3311966056219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11.55577424023155</v>
      </c>
      <c r="F48">
        <f>GT_Spot!T48</f>
        <v>0</v>
      </c>
      <c r="G48">
        <f>PPCL_NG!T48</f>
        <v>25.06</v>
      </c>
      <c r="H48">
        <f>PPCL_Spot!T48</f>
        <v>5</v>
      </c>
      <c r="I48">
        <f>Bawana_NG!T48</f>
        <v>67.430000000000007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936.58932710203453</v>
      </c>
      <c r="P48" s="77">
        <v>75.482884108364217</v>
      </c>
      <c r="Q48" s="77">
        <v>20.179999999999996</v>
      </c>
      <c r="R48" s="80">
        <v>15.2</v>
      </c>
      <c r="S48" s="80">
        <v>0</v>
      </c>
      <c r="T48" s="78">
        <f>SUMPRODUCT(LTA!F48:AJ48,LTA!F$101:AJ$101,LTA!F$105:AJ$105)</f>
        <v>50.58</v>
      </c>
      <c r="U48" s="78">
        <f>SUMPRODUCT(LTA!F48:AJ48,LTA!F$102:AJ$102,LTA!F$105:AJ$105)</f>
        <v>423.64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-402</v>
      </c>
      <c r="AA48" s="117">
        <f>STOA!J48</f>
        <v>4.4400000000000004</v>
      </c>
      <c r="AB48" s="117">
        <f>-STOA!P48</f>
        <v>0</v>
      </c>
      <c r="AC48">
        <f t="shared" si="0"/>
        <v>18.135960086331973</v>
      </c>
      <c r="AD48">
        <f t="shared" si="1"/>
        <v>1195.0220253642983</v>
      </c>
      <c r="AE48">
        <f>'IDT-1'!F48</f>
        <v>0</v>
      </c>
      <c r="AF48" s="26"/>
      <c r="AG48">
        <f t="shared" si="2"/>
        <v>1195.0220253642983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11.55577424023155</v>
      </c>
      <c r="F49">
        <f>GT_Spot!T49</f>
        <v>0</v>
      </c>
      <c r="G49">
        <f>PPCL_NG!T49</f>
        <v>25.06</v>
      </c>
      <c r="H49">
        <f>PPCL_Spot!T49</f>
        <v>4.0599999999999996</v>
      </c>
      <c r="I49">
        <f>Bawana_NG!T49</f>
        <v>67.430000000000007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934.72820532690866</v>
      </c>
      <c r="P49" s="77">
        <v>75.482884108364217</v>
      </c>
      <c r="Q49" s="77">
        <v>20.179999999999996</v>
      </c>
      <c r="R49" s="80">
        <v>15.2</v>
      </c>
      <c r="S49" s="80">
        <v>0</v>
      </c>
      <c r="T49" s="78">
        <f>SUMPRODUCT(LTA!F49:AJ49,LTA!F$101:AJ$101,LTA!F$105:AJ$105)</f>
        <v>50.97</v>
      </c>
      <c r="U49" s="78">
        <f>SUMPRODUCT(LTA!F49:AJ49,LTA!F$102:AJ$102,LTA!F$105:AJ$105)</f>
        <v>424.57999999999993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-401</v>
      </c>
      <c r="AA49" s="117">
        <f>STOA!J49</f>
        <v>4.4400000000000004</v>
      </c>
      <c r="AB49" s="117">
        <f>-STOA!P49</f>
        <v>0</v>
      </c>
      <c r="AC49">
        <f t="shared" si="0"/>
        <v>18.114136087188669</v>
      </c>
      <c r="AD49">
        <f t="shared" si="1"/>
        <v>1194.572727588316</v>
      </c>
      <c r="AE49">
        <f>'IDT-1'!F49</f>
        <v>0</v>
      </c>
      <c r="AF49" s="26"/>
      <c r="AG49">
        <f t="shared" si="2"/>
        <v>1194.572727588316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11.55577424023155</v>
      </c>
      <c r="F50">
        <f>GT_Spot!T50</f>
        <v>0</v>
      </c>
      <c r="G50">
        <f>PPCL_NG!T50</f>
        <v>25.06</v>
      </c>
      <c r="H50">
        <f>PPCL_Spot!T50</f>
        <v>4.0599999999999996</v>
      </c>
      <c r="I50">
        <f>Bawana_NG!T50</f>
        <v>67.430000000000007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933.10079987622066</v>
      </c>
      <c r="P50" s="77">
        <v>75.482884108364217</v>
      </c>
      <c r="Q50" s="77">
        <v>20.179999999999996</v>
      </c>
      <c r="R50" s="80">
        <v>15.2</v>
      </c>
      <c r="S50" s="80">
        <v>0</v>
      </c>
      <c r="T50" s="78">
        <f>SUMPRODUCT(LTA!F50:AJ50,LTA!F$101:AJ$101,LTA!F$105:AJ$105)</f>
        <v>51.3</v>
      </c>
      <c r="U50" s="78">
        <f>SUMPRODUCT(LTA!F50:AJ50,LTA!F$102:AJ$102,LTA!F$105:AJ$105)</f>
        <v>424.96000000000004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-401</v>
      </c>
      <c r="AA50" s="117">
        <f>STOA!J50</f>
        <v>4.4400000000000004</v>
      </c>
      <c r="AB50" s="117">
        <f>-STOA!P50</f>
        <v>0</v>
      </c>
      <c r="AC50">
        <f t="shared" si="0"/>
        <v>18.106062919222616</v>
      </c>
      <c r="AD50">
        <f t="shared" si="1"/>
        <v>1193.6633953055939</v>
      </c>
      <c r="AE50">
        <f>'IDT-1'!F50</f>
        <v>0</v>
      </c>
      <c r="AF50" s="26"/>
      <c r="AG50">
        <f t="shared" si="2"/>
        <v>1193.6633953055939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9.1096997690531154</v>
      </c>
      <c r="F51">
        <f>GT_Spot!T51</f>
        <v>0</v>
      </c>
      <c r="G51">
        <f>PPCL_NG!T51</f>
        <v>25.06</v>
      </c>
      <c r="H51">
        <f>PPCL_Spot!T51</f>
        <v>3.28</v>
      </c>
      <c r="I51">
        <f>Bawana_NG!T51</f>
        <v>65.262800361333163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926.98116665637133</v>
      </c>
      <c r="P51" s="77">
        <v>75.482884108364217</v>
      </c>
      <c r="Q51" s="77">
        <v>20.179999999999996</v>
      </c>
      <c r="R51" s="80">
        <v>15.2</v>
      </c>
      <c r="S51" s="80">
        <v>0</v>
      </c>
      <c r="T51" s="78">
        <f>SUMPRODUCT(LTA!F51:AJ51,LTA!F$101:AJ$101,LTA!F$105:AJ$105)</f>
        <v>51.519999999999996</v>
      </c>
      <c r="U51" s="78">
        <f>SUMPRODUCT(LTA!F51:AJ51,LTA!F$102:AJ$102,LTA!F$105:AJ$105)</f>
        <v>423.07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-403</v>
      </c>
      <c r="AA51" s="117">
        <f>STOA!J51</f>
        <v>4.3499999999999996</v>
      </c>
      <c r="AB51" s="117">
        <f>-STOA!P51</f>
        <v>0</v>
      </c>
      <c r="AC51">
        <f t="shared" si="0"/>
        <v>18.450923965875457</v>
      </c>
      <c r="AD51">
        <f t="shared" si="1"/>
        <v>1128.0456269292463</v>
      </c>
      <c r="AE51">
        <f>'IDT-1'!F51</f>
        <v>0</v>
      </c>
      <c r="AF51" s="26"/>
      <c r="AG51">
        <f t="shared" si="2"/>
        <v>1128.0456269292463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9.1096997690531154</v>
      </c>
      <c r="F52">
        <f>GT_Spot!T52</f>
        <v>0</v>
      </c>
      <c r="G52">
        <f>PPCL_NG!T52</f>
        <v>25.06</v>
      </c>
      <c r="H52">
        <f>PPCL_Spot!T52</f>
        <v>3.75</v>
      </c>
      <c r="I52">
        <f>Bawana_NG!T52</f>
        <v>65.262800361333163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921.23335859422787</v>
      </c>
      <c r="P52" s="77">
        <v>75.482884108364217</v>
      </c>
      <c r="Q52" s="77">
        <v>20.179999999999996</v>
      </c>
      <c r="R52" s="80">
        <v>15.2</v>
      </c>
      <c r="S52" s="80">
        <v>0</v>
      </c>
      <c r="T52" s="78">
        <f>SUMPRODUCT(LTA!F52:AJ52,LTA!F$101:AJ$101,LTA!F$105:AJ$105)</f>
        <v>51.709999999999994</v>
      </c>
      <c r="U52" s="78">
        <f>SUMPRODUCT(LTA!F52:AJ52,LTA!F$102:AJ$102,LTA!F$105:AJ$105)</f>
        <v>422.94000000000005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-304.89999999999998</v>
      </c>
      <c r="AA52" s="117">
        <f>STOA!J52</f>
        <v>4.3499999999999996</v>
      </c>
      <c r="AB52" s="117">
        <f>-STOA!P52</f>
        <v>0</v>
      </c>
      <c r="AC52">
        <f t="shared" si="0"/>
        <v>17.977969321111001</v>
      </c>
      <c r="AD52">
        <f t="shared" si="1"/>
        <v>1171.4007735118673</v>
      </c>
      <c r="AE52">
        <f>'IDT-1'!F52</f>
        <v>0</v>
      </c>
      <c r="AF52" s="26"/>
      <c r="AG52">
        <f t="shared" si="2"/>
        <v>1171.4007735118673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9.1096997690531154</v>
      </c>
      <c r="F53">
        <f>GT_Spot!T53</f>
        <v>0</v>
      </c>
      <c r="G53">
        <f>PPCL_NG!T53</f>
        <v>25.06</v>
      </c>
      <c r="H53">
        <f>PPCL_Spot!T53</f>
        <v>3.75</v>
      </c>
      <c r="I53">
        <f>Bawana_NG!T53</f>
        <v>65.262800361333163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807.80467457370969</v>
      </c>
      <c r="P53" s="77">
        <v>75.482884108364217</v>
      </c>
      <c r="Q53" s="77">
        <v>20.179999999999996</v>
      </c>
      <c r="R53" s="80">
        <v>15.2</v>
      </c>
      <c r="S53" s="80">
        <v>0</v>
      </c>
      <c r="T53" s="78">
        <f>SUMPRODUCT(LTA!F53:AJ53,LTA!F$101:AJ$101,LTA!F$105:AJ$105)</f>
        <v>51.819999999999993</v>
      </c>
      <c r="U53" s="78">
        <f>SUMPRODUCT(LTA!F53:AJ53,LTA!F$102:AJ$102,LTA!F$105:AJ$105)</f>
        <v>422.48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-137</v>
      </c>
      <c r="AA53" s="117">
        <f>STOA!J53</f>
        <v>4.3499999999999996</v>
      </c>
      <c r="AB53" s="117">
        <f>-STOA!P53</f>
        <v>0</v>
      </c>
      <c r="AC53">
        <f t="shared" si="0"/>
        <v>16.018766942085566</v>
      </c>
      <c r="AD53">
        <f t="shared" si="1"/>
        <v>1167.4812918703744</v>
      </c>
      <c r="AE53">
        <f>'IDT-1'!F53</f>
        <v>0</v>
      </c>
      <c r="AF53" s="26"/>
      <c r="AG53">
        <f t="shared" si="2"/>
        <v>1167.4812918703744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8.8443850267379656</v>
      </c>
      <c r="F54">
        <f>GT_Spot!T54</f>
        <v>0</v>
      </c>
      <c r="G54">
        <f>PPCL_NG!T54</f>
        <v>25.06</v>
      </c>
      <c r="H54">
        <f>PPCL_Spot!T54</f>
        <v>3.75</v>
      </c>
      <c r="I54">
        <f>Bawana_NG!T54</f>
        <v>65.262800361333163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673.91821663673932</v>
      </c>
      <c r="P54" s="77">
        <v>75.482884108364217</v>
      </c>
      <c r="Q54" s="77">
        <v>20.179999999999996</v>
      </c>
      <c r="R54" s="80">
        <v>15.2</v>
      </c>
      <c r="S54" s="80">
        <v>0</v>
      </c>
      <c r="T54" s="78">
        <f>SUMPRODUCT(LTA!F54:AJ54,LTA!F$101:AJ$101,LTA!F$105:AJ$105)</f>
        <v>51.83</v>
      </c>
      <c r="U54" s="78">
        <f>SUMPRODUCT(LTA!F54:AJ54,LTA!F$102:AJ$102,LTA!F$105:AJ$105)</f>
        <v>421.48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-131</v>
      </c>
      <c r="AA54" s="117">
        <f>STOA!J54</f>
        <v>4.3499999999999996</v>
      </c>
      <c r="AB54" s="117">
        <f>-STOA!P54</f>
        <v>0</v>
      </c>
      <c r="AC54">
        <f t="shared" si="0"/>
        <v>14.332344201264917</v>
      </c>
      <c r="AD54">
        <f t="shared" si="1"/>
        <v>1090.0259419319098</v>
      </c>
      <c r="AE54">
        <f>'IDT-1'!F54</f>
        <v>0</v>
      </c>
      <c r="AF54" s="26"/>
      <c r="AG54">
        <f t="shared" si="2"/>
        <v>1090.0259419319098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8.8443850267379656</v>
      </c>
      <c r="F55">
        <f>GT_Spot!T55</f>
        <v>0</v>
      </c>
      <c r="G55">
        <f>PPCL_NG!T55</f>
        <v>25.06</v>
      </c>
      <c r="H55">
        <f>PPCL_Spot!T55</f>
        <v>3.75</v>
      </c>
      <c r="I55">
        <f>Bawana_NG!T55</f>
        <v>65.262800361333163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664.9507576046534</v>
      </c>
      <c r="P55" s="77">
        <v>75.482884108364217</v>
      </c>
      <c r="Q55" s="77">
        <v>20.179999999999996</v>
      </c>
      <c r="R55" s="80">
        <v>15.2</v>
      </c>
      <c r="S55" s="80">
        <v>0</v>
      </c>
      <c r="T55" s="78">
        <f>SUMPRODUCT(LTA!F55:AJ55,LTA!F$101:AJ$101,LTA!F$105:AJ$105)</f>
        <v>51.81</v>
      </c>
      <c r="U55" s="78">
        <f>SUMPRODUCT(LTA!F55:AJ55,LTA!F$102:AJ$102,LTA!F$105:AJ$105)</f>
        <v>420.39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-187</v>
      </c>
      <c r="AA55" s="117">
        <f>STOA!J55</f>
        <v>4.3499999999999996</v>
      </c>
      <c r="AB55" s="117">
        <f>-STOA!P55</f>
        <v>0</v>
      </c>
      <c r="AC55">
        <f t="shared" si="0"/>
        <v>14.740837703025495</v>
      </c>
      <c r="AD55">
        <f t="shared" si="1"/>
        <v>1023.5399893980631</v>
      </c>
      <c r="AE55">
        <f>'IDT-1'!F55</f>
        <v>0</v>
      </c>
      <c r="AF55" s="26"/>
      <c r="AG55">
        <f t="shared" si="2"/>
        <v>1023.5399893980631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8.8443850267379656</v>
      </c>
      <c r="F56">
        <f>GT_Spot!T56</f>
        <v>0</v>
      </c>
      <c r="G56">
        <f>PPCL_NG!T56</f>
        <v>25.06</v>
      </c>
      <c r="H56">
        <f>PPCL_Spot!T56</f>
        <v>3.75</v>
      </c>
      <c r="I56">
        <f>Bawana_NG!T56</f>
        <v>65.262800361333163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679.58195054834982</v>
      </c>
      <c r="P56" s="77">
        <v>75.482884108364217</v>
      </c>
      <c r="Q56" s="77">
        <v>20.179999999999996</v>
      </c>
      <c r="R56" s="80">
        <v>15.2</v>
      </c>
      <c r="S56" s="80">
        <v>0</v>
      </c>
      <c r="T56" s="78">
        <f>SUMPRODUCT(LTA!F56:AJ56,LTA!F$101:AJ$101,LTA!F$105:AJ$105)</f>
        <v>51.75</v>
      </c>
      <c r="U56" s="78">
        <f>SUMPRODUCT(LTA!F56:AJ56,LTA!F$102:AJ$102,LTA!F$105:AJ$105)</f>
        <v>419.03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-164</v>
      </c>
      <c r="AA56" s="117">
        <f>STOA!J56</f>
        <v>4.3499999999999996</v>
      </c>
      <c r="AB56" s="117">
        <f>-STOA!P56</f>
        <v>0</v>
      </c>
      <c r="AC56">
        <f t="shared" si="0"/>
        <v>14.608508630308556</v>
      </c>
      <c r="AD56">
        <f t="shared" si="1"/>
        <v>1064.8835114144765</v>
      </c>
      <c r="AE56">
        <f>'IDT-1'!F56</f>
        <v>0</v>
      </c>
      <c r="AF56" s="26"/>
      <c r="AG56">
        <f t="shared" si="2"/>
        <v>1064.8835114144765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8.8443850267379656</v>
      </c>
      <c r="F57">
        <f>GT_Spot!T57</f>
        <v>0</v>
      </c>
      <c r="G57">
        <f>PPCL_NG!T57</f>
        <v>25.06</v>
      </c>
      <c r="H57">
        <f>PPCL_Spot!T57</f>
        <v>3.1284357821089452</v>
      </c>
      <c r="I57">
        <f>Bawana_NG!T57</f>
        <v>65.262800361333163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683.0589758860566</v>
      </c>
      <c r="P57" s="77">
        <v>75.482884108364217</v>
      </c>
      <c r="Q57" s="77">
        <v>20.179999999999996</v>
      </c>
      <c r="R57" s="80">
        <v>15.2</v>
      </c>
      <c r="S57" s="80">
        <v>0</v>
      </c>
      <c r="T57" s="78">
        <f>SUMPRODUCT(LTA!F57:AJ57,LTA!F$101:AJ$101,LTA!F$105:AJ$105)</f>
        <v>51.58</v>
      </c>
      <c r="U57" s="78">
        <f>SUMPRODUCT(LTA!F57:AJ57,LTA!F$102:AJ$102,LTA!F$105:AJ$105)</f>
        <v>416.44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-143</v>
      </c>
      <c r="AA57" s="117">
        <f>STOA!J57</f>
        <v>4.3499999999999996</v>
      </c>
      <c r="AB57" s="117">
        <f>-STOA!P57</f>
        <v>0</v>
      </c>
      <c r="AC57">
        <f t="shared" si="0"/>
        <v>13.934610996476092</v>
      </c>
      <c r="AD57">
        <f t="shared" si="1"/>
        <v>1141.6528701681248</v>
      </c>
      <c r="AE57">
        <f>'IDT-1'!F57</f>
        <v>0</v>
      </c>
      <c r="AF57" s="26"/>
      <c r="AG57">
        <f t="shared" si="2"/>
        <v>1141.6528701681248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8.8443850267379656</v>
      </c>
      <c r="F58">
        <f>GT_Spot!T58</f>
        <v>0</v>
      </c>
      <c r="G58">
        <f>PPCL_NG!T58</f>
        <v>25.06</v>
      </c>
      <c r="H58">
        <f>PPCL_Spot!T58</f>
        <v>3.75</v>
      </c>
      <c r="I58">
        <f>Bawana_NG!T58</f>
        <v>65.262800361333163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683.06874685245668</v>
      </c>
      <c r="P58" s="77">
        <v>75.482884108364217</v>
      </c>
      <c r="Q58" s="77">
        <v>20.179999999999996</v>
      </c>
      <c r="R58" s="80">
        <v>15.2</v>
      </c>
      <c r="S58" s="80">
        <v>0</v>
      </c>
      <c r="T58" s="78">
        <f>SUMPRODUCT(LTA!F58:AJ58,LTA!F$101:AJ$101,LTA!F$105:AJ$105)</f>
        <v>51.29</v>
      </c>
      <c r="U58" s="78">
        <f>SUMPRODUCT(LTA!F58:AJ58,LTA!F$102:AJ$102,LTA!F$105:AJ$105)</f>
        <v>412.95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-126</v>
      </c>
      <c r="AA58" s="117">
        <f>STOA!J58</f>
        <v>4.3499999999999996</v>
      </c>
      <c r="AB58" s="117">
        <f>-STOA!P58</f>
        <v>0</v>
      </c>
      <c r="AC58">
        <f t="shared" si="0"/>
        <v>13.755974578220533</v>
      </c>
      <c r="AD58">
        <f t="shared" si="1"/>
        <v>1155.6828417706713</v>
      </c>
      <c r="AE58">
        <f>'IDT-1'!F58</f>
        <v>0</v>
      </c>
      <c r="AF58" s="26"/>
      <c r="AG58">
        <f t="shared" si="2"/>
        <v>1155.6828417706713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11.911493546404424</v>
      </c>
      <c r="F59">
        <f>GT_Spot!T59</f>
        <v>0</v>
      </c>
      <c r="G59">
        <f>PPCL_NG!T59</f>
        <v>25.06</v>
      </c>
      <c r="H59">
        <f>PPCL_Spot!T59</f>
        <v>4.7821737153251478</v>
      </c>
      <c r="I59">
        <f>Bawana_NG!T59</f>
        <v>65.262800361333163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688.30521650372384</v>
      </c>
      <c r="P59" s="77">
        <v>75.482884108364217</v>
      </c>
      <c r="Q59" s="77">
        <v>20.179999999999996</v>
      </c>
      <c r="R59" s="80">
        <v>15.2</v>
      </c>
      <c r="S59" s="80">
        <v>0</v>
      </c>
      <c r="T59" s="78">
        <f>SUMPRODUCT(LTA!F59:AJ59,LTA!F$101:AJ$101,LTA!F$105:AJ$105)</f>
        <v>50.91</v>
      </c>
      <c r="U59" s="78">
        <f>SUMPRODUCT(LTA!F59:AJ59,LTA!F$102:AJ$102,LTA!F$105:AJ$105)</f>
        <v>409.39000000000004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-120</v>
      </c>
      <c r="AA59" s="117">
        <f>STOA!J59</f>
        <v>4.26</v>
      </c>
      <c r="AB59" s="117">
        <f>-STOA!P59</f>
        <v>0</v>
      </c>
      <c r="AC59">
        <f t="shared" si="0"/>
        <v>13.838177704908393</v>
      </c>
      <c r="AD59">
        <f t="shared" si="1"/>
        <v>1156.9063905302423</v>
      </c>
      <c r="AE59">
        <f>'IDT-1'!F59</f>
        <v>0</v>
      </c>
      <c r="AF59" s="26"/>
      <c r="AG59">
        <f t="shared" si="2"/>
        <v>1156.9063905302423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11.911493546404424</v>
      </c>
      <c r="F60">
        <f>GT_Spot!T60</f>
        <v>0</v>
      </c>
      <c r="G60">
        <f>PPCL_NG!T60</f>
        <v>25.06</v>
      </c>
      <c r="H60">
        <f>PPCL_Spot!T60</f>
        <v>4.7821737153251478</v>
      </c>
      <c r="I60">
        <f>Bawana_NG!T60</f>
        <v>65.262800361333163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705.81323808202876</v>
      </c>
      <c r="P60" s="77">
        <v>75.482884108364217</v>
      </c>
      <c r="Q60" s="77">
        <v>20.179999999999996</v>
      </c>
      <c r="R60" s="80">
        <v>15.2</v>
      </c>
      <c r="S60" s="80">
        <v>0</v>
      </c>
      <c r="T60" s="78">
        <f>SUMPRODUCT(LTA!F60:AJ60,LTA!F$101:AJ$101,LTA!F$105:AJ$105)</f>
        <v>50.42</v>
      </c>
      <c r="U60" s="78">
        <f>SUMPRODUCT(LTA!F60:AJ60,LTA!F$102:AJ$102,LTA!F$105:AJ$105)</f>
        <v>403.40000000000003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-110</v>
      </c>
      <c r="AA60" s="117">
        <f>STOA!J60</f>
        <v>4.26</v>
      </c>
      <c r="AB60" s="117">
        <f>-STOA!P60</f>
        <v>0</v>
      </c>
      <c r="AC60">
        <f t="shared" si="0"/>
        <v>13.846443019575524</v>
      </c>
      <c r="AD60">
        <f t="shared" si="1"/>
        <v>1177.9261467938804</v>
      </c>
      <c r="AE60">
        <f>'IDT-1'!F60</f>
        <v>0</v>
      </c>
      <c r="AF60" s="26"/>
      <c r="AG60">
        <f t="shared" si="2"/>
        <v>1177.9261467938804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8.581695745332107</v>
      </c>
      <c r="F61">
        <f>GT_Spot!T61</f>
        <v>0</v>
      </c>
      <c r="G61">
        <f>PPCL_NG!T61</f>
        <v>25.06</v>
      </c>
      <c r="H61">
        <f>PPCL_Spot!T61</f>
        <v>2.89</v>
      </c>
      <c r="I61">
        <f>Bawana_NG!T61</f>
        <v>65.262800361333163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711.32346597784806</v>
      </c>
      <c r="P61" s="77">
        <v>75.482884108364217</v>
      </c>
      <c r="Q61" s="77">
        <v>20.179999999999996</v>
      </c>
      <c r="R61" s="80">
        <v>15.2</v>
      </c>
      <c r="S61" s="80">
        <v>0</v>
      </c>
      <c r="T61" s="78">
        <f>SUMPRODUCT(LTA!F61:AJ61,LTA!F$101:AJ$101,LTA!F$105:AJ$105)</f>
        <v>49.89</v>
      </c>
      <c r="U61" s="78">
        <f>SUMPRODUCT(LTA!F61:AJ61,LTA!F$102:AJ$102,LTA!F$105:AJ$105)</f>
        <v>411.00000000000006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-109</v>
      </c>
      <c r="AA61" s="117">
        <f>STOA!J61</f>
        <v>4.26</v>
      </c>
      <c r="AB61" s="117">
        <f>-STOA!P61</f>
        <v>0</v>
      </c>
      <c r="AC61">
        <f t="shared" si="0"/>
        <v>14.568177112356889</v>
      </c>
      <c r="AD61">
        <f t="shared" si="1"/>
        <v>1110.5626690805209</v>
      </c>
      <c r="AE61">
        <f>'IDT-1'!F61</f>
        <v>0</v>
      </c>
      <c r="AF61" s="26"/>
      <c r="AG61">
        <f t="shared" si="2"/>
        <v>1110.5626690805209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8.581695745332107</v>
      </c>
      <c r="F62">
        <f>GT_Spot!T62</f>
        <v>0</v>
      </c>
      <c r="G62">
        <f>PPCL_NG!T62</f>
        <v>25.06</v>
      </c>
      <c r="H62">
        <f>PPCL_Spot!T62</f>
        <v>2.89</v>
      </c>
      <c r="I62">
        <f>Bawana_NG!T62</f>
        <v>65.262800361333163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712.02361495089747</v>
      </c>
      <c r="P62" s="77">
        <v>75.482884108364217</v>
      </c>
      <c r="Q62" s="77">
        <v>20.179999999999996</v>
      </c>
      <c r="R62" s="80">
        <v>15.2</v>
      </c>
      <c r="S62" s="80">
        <v>0</v>
      </c>
      <c r="T62" s="78">
        <f>SUMPRODUCT(LTA!F62:AJ62,LTA!F$101:AJ$101,LTA!F$105:AJ$105)</f>
        <v>49.29</v>
      </c>
      <c r="U62" s="78">
        <f>SUMPRODUCT(LTA!F62:AJ62,LTA!F$102:AJ$102,LTA!F$105:AJ$105)</f>
        <v>404.90000000000009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-99</v>
      </c>
      <c r="AA62" s="117">
        <f>STOA!J62</f>
        <v>4.26</v>
      </c>
      <c r="AB62" s="117">
        <f>-STOA!P62</f>
        <v>0</v>
      </c>
      <c r="AC62">
        <f t="shared" si="0"/>
        <v>14.115862684820934</v>
      </c>
      <c r="AD62">
        <f t="shared" si="1"/>
        <v>1150.0151324811061</v>
      </c>
      <c r="AE62">
        <f>'IDT-1'!F62</f>
        <v>0</v>
      </c>
      <c r="AF62" s="26"/>
      <c r="AG62">
        <f t="shared" si="2"/>
        <v>1150.0151324811061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8.581695745332107</v>
      </c>
      <c r="F63">
        <f>GT_Spot!T63</f>
        <v>0</v>
      </c>
      <c r="G63">
        <f>PPCL_NG!T63</f>
        <v>25.06</v>
      </c>
      <c r="H63">
        <f>PPCL_Spot!T63</f>
        <v>2.37</v>
      </c>
      <c r="I63">
        <f>Bawana_NG!T63</f>
        <v>65.262800361333163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714.06429007935901</v>
      </c>
      <c r="P63" s="77">
        <v>75.482884108364217</v>
      </c>
      <c r="Q63" s="77">
        <v>20.179999999999996</v>
      </c>
      <c r="R63" s="80">
        <v>15.2</v>
      </c>
      <c r="S63" s="80">
        <v>0</v>
      </c>
      <c r="T63" s="78">
        <f>SUMPRODUCT(LTA!F63:AJ63,LTA!F$101:AJ$101,LTA!F$105:AJ$105)</f>
        <v>48.67</v>
      </c>
      <c r="U63" s="78">
        <f>SUMPRODUCT(LTA!F63:AJ63,LTA!F$102:AJ$102,LTA!F$105:AJ$105)</f>
        <v>396.62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-92</v>
      </c>
      <c r="AA63" s="117">
        <f>STOA!J63</f>
        <v>4.17</v>
      </c>
      <c r="AB63" s="117">
        <f>-STOA!P63</f>
        <v>0</v>
      </c>
      <c r="AC63">
        <f t="shared" si="0"/>
        <v>13.721641907630168</v>
      </c>
      <c r="AD63">
        <f t="shared" si="1"/>
        <v>1179.9400283867585</v>
      </c>
      <c r="AE63">
        <f>'IDT-1'!F63</f>
        <v>0</v>
      </c>
      <c r="AF63" s="26"/>
      <c r="AG63">
        <f t="shared" si="2"/>
        <v>1179.9400283867585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8.581695745332107</v>
      </c>
      <c r="F64">
        <f>GT_Spot!T64</f>
        <v>0</v>
      </c>
      <c r="G64">
        <f>PPCL_NG!T64</f>
        <v>25.06</v>
      </c>
      <c r="H64">
        <f>PPCL_Spot!T64</f>
        <v>2.89</v>
      </c>
      <c r="I64">
        <f>Bawana_NG!T64</f>
        <v>65.262800361333163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741.27872284640512</v>
      </c>
      <c r="P64" s="77">
        <v>75.482884108364217</v>
      </c>
      <c r="Q64" s="77">
        <v>20.179999999999996</v>
      </c>
      <c r="R64" s="80">
        <v>15.2</v>
      </c>
      <c r="S64" s="80">
        <v>0</v>
      </c>
      <c r="T64" s="78">
        <f>SUMPRODUCT(LTA!F64:AJ64,LTA!F$101:AJ$101,LTA!F$105:AJ$105)</f>
        <v>47.96</v>
      </c>
      <c r="U64" s="78">
        <f>SUMPRODUCT(LTA!F64:AJ64,LTA!F$102:AJ$102,LTA!F$105:AJ$105)</f>
        <v>389.80000000000007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-85</v>
      </c>
      <c r="AA64" s="117">
        <f>STOA!J64</f>
        <v>4.17</v>
      </c>
      <c r="AB64" s="117">
        <f>-STOA!P64</f>
        <v>0</v>
      </c>
      <c r="AC64">
        <f t="shared" si="0"/>
        <v>13.837294023324807</v>
      </c>
      <c r="AD64">
        <f t="shared" si="1"/>
        <v>1207.02880903811</v>
      </c>
      <c r="AE64">
        <f>'IDT-1'!F64</f>
        <v>0</v>
      </c>
      <c r="AF64" s="26"/>
      <c r="AG64">
        <f t="shared" si="2"/>
        <v>1207.02880903811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8.581695745332107</v>
      </c>
      <c r="F65">
        <f>GT_Spot!T65</f>
        <v>0</v>
      </c>
      <c r="G65">
        <f>PPCL_NG!T65</f>
        <v>25.06</v>
      </c>
      <c r="H65">
        <f>PPCL_Spot!T65</f>
        <v>2.89</v>
      </c>
      <c r="I65">
        <f>Bawana_NG!T65</f>
        <v>65.262800361333163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739.15919430791132</v>
      </c>
      <c r="P65" s="77">
        <v>75.482884108364217</v>
      </c>
      <c r="Q65" s="77">
        <v>20.179999999999996</v>
      </c>
      <c r="R65" s="80">
        <v>15.2</v>
      </c>
      <c r="S65" s="80">
        <v>0</v>
      </c>
      <c r="T65" s="78">
        <f>SUMPRODUCT(LTA!F65:AJ65,LTA!F$101:AJ$101,LTA!F$105:AJ$105)</f>
        <v>46.989999999999995</v>
      </c>
      <c r="U65" s="78">
        <f>SUMPRODUCT(LTA!F65:AJ65,LTA!F$102:AJ$102,LTA!F$105:AJ$105)</f>
        <v>382.18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-74</v>
      </c>
      <c r="AA65" s="117">
        <f>STOA!J65</f>
        <v>4.17</v>
      </c>
      <c r="AB65" s="117">
        <f>-STOA!P65</f>
        <v>0</v>
      </c>
      <c r="AC65">
        <f t="shared" si="0"/>
        <v>13.556609494219961</v>
      </c>
      <c r="AD65">
        <f t="shared" si="1"/>
        <v>1217.599965028721</v>
      </c>
      <c r="AE65">
        <f>'IDT-1'!F65</f>
        <v>0</v>
      </c>
      <c r="AF65" s="26"/>
      <c r="AG65">
        <f t="shared" si="2"/>
        <v>1217.599965028721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8.581695745332107</v>
      </c>
      <c r="F66">
        <f>GT_Spot!T66</f>
        <v>0</v>
      </c>
      <c r="G66">
        <f>PPCL_NG!T66</f>
        <v>25.06</v>
      </c>
      <c r="H66">
        <f>PPCL_Spot!T66</f>
        <v>2.89</v>
      </c>
      <c r="I66">
        <f>Bawana_NG!T66</f>
        <v>65.262800361333163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731.55069478904147</v>
      </c>
      <c r="P66" s="77">
        <v>75.482884108364217</v>
      </c>
      <c r="Q66" s="77">
        <v>20.179999999999996</v>
      </c>
      <c r="R66" s="80">
        <v>15.2</v>
      </c>
      <c r="S66" s="80">
        <v>0</v>
      </c>
      <c r="T66" s="78">
        <f>SUMPRODUCT(LTA!F66:AJ66,LTA!F$101:AJ$101,LTA!F$105:AJ$105)</f>
        <v>46.16</v>
      </c>
      <c r="U66" s="78">
        <f>SUMPRODUCT(LTA!F66:AJ66,LTA!F$102:AJ$102,LTA!F$105:AJ$105)</f>
        <v>373.51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-51</v>
      </c>
      <c r="AA66" s="117">
        <f>STOA!J66</f>
        <v>4.17</v>
      </c>
      <c r="AB66" s="117">
        <f>-STOA!P66</f>
        <v>0</v>
      </c>
      <c r="AC66">
        <f t="shared" si="0"/>
        <v>13.201857765443414</v>
      </c>
      <c r="AD66">
        <f t="shared" si="1"/>
        <v>1223.8462172386276</v>
      </c>
      <c r="AE66">
        <f>'IDT-1'!F66</f>
        <v>-10</v>
      </c>
      <c r="AF66" s="26"/>
      <c r="AG66">
        <f t="shared" si="2"/>
        <v>1213.8462172386276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8.581695745332107</v>
      </c>
      <c r="F67">
        <f>GT_Spot!T67</f>
        <v>0</v>
      </c>
      <c r="G67">
        <f>PPCL_NG!T67</f>
        <v>25.06</v>
      </c>
      <c r="H67">
        <f>PPCL_Spot!T67</f>
        <v>2.89</v>
      </c>
      <c r="I67">
        <f>Bawana_NG!T67</f>
        <v>65.262800361333163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715.84080926808554</v>
      </c>
      <c r="P67" s="77">
        <v>75.482884108364217</v>
      </c>
      <c r="Q67" s="77">
        <v>20.179999999999996</v>
      </c>
      <c r="R67" s="80">
        <v>15.2</v>
      </c>
      <c r="S67" s="80">
        <v>0</v>
      </c>
      <c r="T67" s="78">
        <f>SUMPRODUCT(LTA!F67:AJ67,LTA!F$101:AJ$101,LTA!F$105:AJ$105)</f>
        <v>45.16</v>
      </c>
      <c r="U67" s="78">
        <f>SUMPRODUCT(LTA!F67:AJ67,LTA!F$102:AJ$102,LTA!F$105:AJ$105)</f>
        <v>365.61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-48</v>
      </c>
      <c r="AA67" s="117">
        <f>STOA!J67</f>
        <v>4.26</v>
      </c>
      <c r="AB67" s="117">
        <f>-STOA!P67</f>
        <v>0</v>
      </c>
      <c r="AC67">
        <f t="shared" si="0"/>
        <v>13.358964128791204</v>
      </c>
      <c r="AD67">
        <f t="shared" si="1"/>
        <v>1157.1692253543238</v>
      </c>
      <c r="AE67">
        <f>'IDT-1'!F67</f>
        <v>-12</v>
      </c>
      <c r="AF67" s="26"/>
      <c r="AG67">
        <f t="shared" si="2"/>
        <v>1145.1692253543238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8.581695745332107</v>
      </c>
      <c r="F68">
        <f>GT_Spot!T68</f>
        <v>0</v>
      </c>
      <c r="G68">
        <f>PPCL_NG!T68</f>
        <v>25.06</v>
      </c>
      <c r="H68">
        <f>PPCL_Spot!T68</f>
        <v>2.89</v>
      </c>
      <c r="I68">
        <f>Bawana_NG!T68</f>
        <v>65.262800361333163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836.75073340727965</v>
      </c>
      <c r="P68" s="77">
        <v>75.482884108364217</v>
      </c>
      <c r="Q68" s="77">
        <v>20.179999999999996</v>
      </c>
      <c r="R68" s="80">
        <v>15.2</v>
      </c>
      <c r="S68" s="80">
        <v>0</v>
      </c>
      <c r="T68" s="78">
        <f>SUMPRODUCT(LTA!F68:AJ68,LTA!F$101:AJ$101,LTA!F$105:AJ$105)</f>
        <v>42.1</v>
      </c>
      <c r="U68" s="78">
        <f>SUMPRODUCT(LTA!F68:AJ68,LTA!F$102:AJ$102,LTA!F$105:AJ$105)</f>
        <v>356.92000000000007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-13.95</v>
      </c>
      <c r="AA68" s="117">
        <f>STOA!J68</f>
        <v>4.26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14.594349508028056</v>
      </c>
      <c r="AD68">
        <f t="shared" ref="AD68:AD98" si="4">SUM(B68:AB68,AI68:AR68)-AC68</f>
        <v>1234.1437641142811</v>
      </c>
      <c r="AE68">
        <f>'IDT-1'!F68</f>
        <v>-40</v>
      </c>
      <c r="AF68" s="26"/>
      <c r="AG68">
        <f t="shared" ref="AG68:AG98" si="5">SUM(AD68:AF68)</f>
        <v>1194.1437641142811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8.581695745332107</v>
      </c>
      <c r="F69">
        <f>GT_Spot!T69</f>
        <v>0</v>
      </c>
      <c r="G69">
        <f>PPCL_NG!T69</f>
        <v>25.06</v>
      </c>
      <c r="H69">
        <f>PPCL_Spot!T69</f>
        <v>2.37</v>
      </c>
      <c r="I69">
        <f>Bawana_NG!T69</f>
        <v>65.262800361333163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941.67010183398497</v>
      </c>
      <c r="P69" s="77">
        <v>75.482884108364217</v>
      </c>
      <c r="Q69" s="77">
        <v>20.179999999999996</v>
      </c>
      <c r="R69" s="80">
        <v>12.17</v>
      </c>
      <c r="S69" s="80">
        <v>0</v>
      </c>
      <c r="T69" s="78">
        <f>SUMPRODUCT(LTA!F69:AJ69,LTA!F$101:AJ$101,LTA!F$105:AJ$105)</f>
        <v>37.56</v>
      </c>
      <c r="U69" s="78">
        <f>SUMPRODUCT(LTA!F69:AJ69,LTA!F$102:AJ$102,LTA!F$105:AJ$105)</f>
        <v>360.90000000000003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-308</v>
      </c>
      <c r="AA69" s="117">
        <f>STOA!J69</f>
        <v>4.26</v>
      </c>
      <c r="AB69" s="117">
        <f>-STOA!P69</f>
        <v>0</v>
      </c>
      <c r="AC69">
        <f t="shared" si="3"/>
        <v>16.40524111886749</v>
      </c>
      <c r="AD69">
        <f t="shared" si="4"/>
        <v>1229.0922409301472</v>
      </c>
      <c r="AE69">
        <f>'IDT-1'!F69</f>
        <v>-62</v>
      </c>
      <c r="AF69" s="26"/>
      <c r="AG69">
        <f t="shared" si="5"/>
        <v>1167.0922409301472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8.581695745332107</v>
      </c>
      <c r="F70">
        <f>GT_Spot!T70</f>
        <v>0</v>
      </c>
      <c r="G70">
        <f>PPCL_NG!T70</f>
        <v>25.06</v>
      </c>
      <c r="H70">
        <f>PPCL_Spot!T70</f>
        <v>2.89</v>
      </c>
      <c r="I70">
        <f>Bawana_NG!T70</f>
        <v>65.262800361333163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941.65832439558494</v>
      </c>
      <c r="P70" s="77">
        <v>75.482884108364217</v>
      </c>
      <c r="Q70" s="77">
        <v>20.179999999999996</v>
      </c>
      <c r="R70" s="80">
        <v>9.870000000000001</v>
      </c>
      <c r="S70" s="80">
        <v>0</v>
      </c>
      <c r="T70" s="78">
        <f>SUMPRODUCT(LTA!F70:AJ70,LTA!F$101:AJ$101,LTA!F$105:AJ$105)</f>
        <v>32.769999999999996</v>
      </c>
      <c r="U70" s="78">
        <f>SUMPRODUCT(LTA!F70:AJ70,LTA!F$102:AJ$102,LTA!F$105:AJ$105)</f>
        <v>351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-259</v>
      </c>
      <c r="AA70" s="117">
        <f>STOA!J70</f>
        <v>4.26</v>
      </c>
      <c r="AB70" s="117">
        <f>-STOA!P70</f>
        <v>0</v>
      </c>
      <c r="AC70">
        <f t="shared" si="3"/>
        <v>15.825173228821996</v>
      </c>
      <c r="AD70">
        <f t="shared" si="4"/>
        <v>1262.1905313817924</v>
      </c>
      <c r="AE70">
        <f>'IDT-1'!F70</f>
        <v>-80</v>
      </c>
      <c r="AF70" s="26"/>
      <c r="AG70">
        <f t="shared" si="5"/>
        <v>1182.1905313817924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8.581695745332107</v>
      </c>
      <c r="F71">
        <f>GT_Spot!T71</f>
        <v>0</v>
      </c>
      <c r="G71">
        <f>PPCL_NG!T71</f>
        <v>25.06</v>
      </c>
      <c r="H71">
        <f>PPCL_Spot!T71</f>
        <v>2.89</v>
      </c>
      <c r="I71">
        <f>Bawana_NG!T71</f>
        <v>66.349999999999994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939.81224424992661</v>
      </c>
      <c r="P71" s="77">
        <v>75.482884108364217</v>
      </c>
      <c r="Q71" s="77">
        <v>20.179999999999996</v>
      </c>
      <c r="R71" s="80">
        <v>8.0414463032919592</v>
      </c>
      <c r="S71" s="80">
        <v>0</v>
      </c>
      <c r="T71" s="78">
        <f>SUMPRODUCT(LTA!F71:AJ71,LTA!F$101:AJ$101,LTA!F$105:AJ$105)</f>
        <v>27.78</v>
      </c>
      <c r="U71" s="78">
        <f>SUMPRODUCT(LTA!F71:AJ71,LTA!F$102:AJ$102,LTA!F$105:AJ$105)</f>
        <v>343.4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-179</v>
      </c>
      <c r="AA71" s="117">
        <f>STOA!J71</f>
        <v>4.3499999999999996</v>
      </c>
      <c r="AB71" s="117">
        <f>-STOA!P71</f>
        <v>0</v>
      </c>
      <c r="AC71">
        <f t="shared" si="3"/>
        <v>15.115325518886742</v>
      </c>
      <c r="AD71">
        <f t="shared" si="4"/>
        <v>1312.8129448880279</v>
      </c>
      <c r="AE71">
        <f>'IDT-1'!F71</f>
        <v>-151</v>
      </c>
      <c r="AF71" s="26"/>
      <c r="AG71">
        <f t="shared" si="5"/>
        <v>1161.8129448880279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8.581695745332107</v>
      </c>
      <c r="F72">
        <f>GT_Spot!T72</f>
        <v>0</v>
      </c>
      <c r="G72">
        <f>PPCL_NG!T72</f>
        <v>25.06</v>
      </c>
      <c r="H72">
        <f>PPCL_Spot!T72</f>
        <v>2.89</v>
      </c>
      <c r="I72">
        <f>Bawana_NG!T72</f>
        <v>66.349999999999994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942.62868272442824</v>
      </c>
      <c r="P72" s="77">
        <v>75.482884108364217</v>
      </c>
      <c r="Q72" s="77">
        <v>20.179999999999996</v>
      </c>
      <c r="R72" s="80">
        <v>7.0399999999999991</v>
      </c>
      <c r="S72" s="80">
        <v>0</v>
      </c>
      <c r="T72" s="78">
        <f>SUMPRODUCT(LTA!F72:AJ72,LTA!F$101:AJ$101,LTA!F$105:AJ$105)</f>
        <v>22.54</v>
      </c>
      <c r="U72" s="78">
        <f>SUMPRODUCT(LTA!F72:AJ72,LTA!F$102:AJ$102,LTA!F$105:AJ$105)</f>
        <v>334.98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-128</v>
      </c>
      <c r="AA72" s="117">
        <f>STOA!J72</f>
        <v>4.3499999999999996</v>
      </c>
      <c r="AB72" s="117">
        <f>-STOA!P72</f>
        <v>0</v>
      </c>
      <c r="AC72">
        <f t="shared" si="3"/>
        <v>14.595325033528496</v>
      </c>
      <c r="AD72">
        <f t="shared" si="4"/>
        <v>1386.8279375445959</v>
      </c>
      <c r="AE72">
        <f>'IDT-1'!F72</f>
        <v>-193</v>
      </c>
      <c r="AF72" s="26"/>
      <c r="AG72">
        <f t="shared" si="5"/>
        <v>1193.8279375445959</v>
      </c>
      <c r="AI72" s="75">
        <f>PXIL!J72</f>
        <v>0</v>
      </c>
      <c r="AJ72" s="75">
        <f>PXIL!P72</f>
        <v>0</v>
      </c>
      <c r="AK72" s="75">
        <f>RTM_IEX!J72</f>
        <v>19.34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8.581695745332107</v>
      </c>
      <c r="F73">
        <f>GT_Spot!T73</f>
        <v>0</v>
      </c>
      <c r="G73">
        <f>PPCL_NG!T73</f>
        <v>25.06</v>
      </c>
      <c r="H73">
        <f>PPCL_Spot!T73</f>
        <v>2.89</v>
      </c>
      <c r="I73">
        <f>Bawana_NG!T73</f>
        <v>66.349999999999994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945.07717064753899</v>
      </c>
      <c r="P73" s="77">
        <v>75.482884108364217</v>
      </c>
      <c r="Q73" s="77">
        <v>20.179999999999996</v>
      </c>
      <c r="R73" s="80">
        <v>5.311309817464231</v>
      </c>
      <c r="S73" s="80">
        <v>0</v>
      </c>
      <c r="T73" s="78">
        <f>SUMPRODUCT(LTA!F73:AJ73,LTA!F$101:AJ$101,LTA!F$105:AJ$105)</f>
        <v>17.52</v>
      </c>
      <c r="U73" s="78">
        <f>SUMPRODUCT(LTA!F73:AJ73,LTA!F$102:AJ$102,LTA!F$105:AJ$105)</f>
        <v>344.6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-111</v>
      </c>
      <c r="AA73" s="117">
        <f>STOA!J73</f>
        <v>4.3499999999999996</v>
      </c>
      <c r="AB73" s="117">
        <f>-STOA!P73</f>
        <v>0</v>
      </c>
      <c r="AC73">
        <f t="shared" si="3"/>
        <v>14.542972273823123</v>
      </c>
      <c r="AD73">
        <f t="shared" si="4"/>
        <v>1364.8600880448766</v>
      </c>
      <c r="AE73">
        <f>'IDT-1'!F73</f>
        <v>-208</v>
      </c>
      <c r="AF73" s="26"/>
      <c r="AG73">
        <f t="shared" si="5"/>
        <v>1156.8600880448766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8.581695745332107</v>
      </c>
      <c r="F74">
        <f>GT_Spot!T74</f>
        <v>0</v>
      </c>
      <c r="G74">
        <f>PPCL_NG!T74</f>
        <v>25.06</v>
      </c>
      <c r="H74">
        <f>PPCL_Spot!T74</f>
        <v>2.89</v>
      </c>
      <c r="I74">
        <f>Bawana_NG!T74</f>
        <v>66.349999999999994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949.54004138255777</v>
      </c>
      <c r="P74" s="77">
        <v>75.482884108364217</v>
      </c>
      <c r="Q74" s="77">
        <v>20.179999999999996</v>
      </c>
      <c r="R74" s="80">
        <v>2.67</v>
      </c>
      <c r="S74" s="80">
        <v>0</v>
      </c>
      <c r="T74" s="78">
        <f>SUMPRODUCT(LTA!F74:AJ74,LTA!F$101:AJ$101,LTA!F$105:AJ$105)</f>
        <v>12.73</v>
      </c>
      <c r="U74" s="78">
        <f>SUMPRODUCT(LTA!F74:AJ74,LTA!F$102:AJ$102,LTA!F$105:AJ$105)</f>
        <v>339.9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-116</v>
      </c>
      <c r="AA74" s="117">
        <f>STOA!J74</f>
        <v>4.3499999999999996</v>
      </c>
      <c r="AB74" s="117">
        <f>-STOA!P74</f>
        <v>0</v>
      </c>
      <c r="AC74">
        <f t="shared" si="3"/>
        <v>14.553303459453693</v>
      </c>
      <c r="AD74">
        <f t="shared" si="4"/>
        <v>1406.2013177768004</v>
      </c>
      <c r="AE74">
        <f>'IDT-1'!F74</f>
        <v>-208</v>
      </c>
      <c r="AF74" s="26"/>
      <c r="AG74">
        <f t="shared" si="5"/>
        <v>1198.2013177768004</v>
      </c>
      <c r="AI74" s="75">
        <f>PXIL!J74</f>
        <v>0</v>
      </c>
      <c r="AJ74" s="75">
        <f>PXIL!P74</f>
        <v>0</v>
      </c>
      <c r="AK74" s="75">
        <f>RTM_IEX!J74</f>
        <v>29.02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8.9240641711229944</v>
      </c>
      <c r="F75">
        <f>GT_Spot!T75</f>
        <v>0</v>
      </c>
      <c r="G75">
        <f>PPCL_NG!T75</f>
        <v>25.06</v>
      </c>
      <c r="H75">
        <f>PPCL_Spot!T75</f>
        <v>2.6300000000000003</v>
      </c>
      <c r="I75">
        <f>Bawana_NG!T75</f>
        <v>66.349999999999994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961.41119298285241</v>
      </c>
      <c r="P75" s="77">
        <v>75.482884108364217</v>
      </c>
      <c r="Q75" s="77">
        <v>20.179999999999996</v>
      </c>
      <c r="R75" s="80">
        <v>0</v>
      </c>
      <c r="S75" s="80">
        <v>0</v>
      </c>
      <c r="T75" s="78">
        <f>SUMPRODUCT(LTA!F75:AJ75,LTA!F$101:AJ$101,LTA!F$105:AJ$105)</f>
        <v>8.31</v>
      </c>
      <c r="U75" s="78">
        <f>SUMPRODUCT(LTA!F75:AJ75,LTA!F$102:AJ$102,LTA!F$105:AJ$105)</f>
        <v>367.40000000000003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-111</v>
      </c>
      <c r="AA75" s="117">
        <f>STOA!J75</f>
        <v>4.54</v>
      </c>
      <c r="AB75" s="117">
        <f>-STOA!P75</f>
        <v>0</v>
      </c>
      <c r="AC75">
        <f t="shared" si="3"/>
        <v>15.028304811793014</v>
      </c>
      <c r="AD75">
        <f t="shared" si="4"/>
        <v>1359.2598364505466</v>
      </c>
      <c r="AE75">
        <f>'IDT-1'!F75</f>
        <v>-218</v>
      </c>
      <c r="AF75" s="26"/>
      <c r="AG75">
        <f t="shared" si="5"/>
        <v>1141.2598364505466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8.9240641711229944</v>
      </c>
      <c r="F76">
        <f>GT_Spot!T76</f>
        <v>0</v>
      </c>
      <c r="G76">
        <f>PPCL_NG!T76</f>
        <v>25.06</v>
      </c>
      <c r="H76">
        <f>PPCL_Spot!T76</f>
        <v>3.1599999999999997</v>
      </c>
      <c r="I76">
        <f>Bawana_NG!T76</f>
        <v>66.349999999999994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981.63505295103243</v>
      </c>
      <c r="P76" s="77">
        <v>75.482884108364217</v>
      </c>
      <c r="Q76" s="77">
        <v>20.179999999999996</v>
      </c>
      <c r="R76" s="80">
        <v>0</v>
      </c>
      <c r="S76" s="80">
        <v>0</v>
      </c>
      <c r="T76" s="78">
        <f>SUMPRODUCT(LTA!F76:AJ76,LTA!F$101:AJ$101,LTA!F$105:AJ$105)</f>
        <v>4.43</v>
      </c>
      <c r="U76" s="78">
        <f>SUMPRODUCT(LTA!F76:AJ76,LTA!F$102:AJ$102,LTA!F$105:AJ$105)</f>
        <v>355.40000000000003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-134</v>
      </c>
      <c r="AA76" s="117">
        <f>STOA!J76</f>
        <v>4.54</v>
      </c>
      <c r="AB76" s="117">
        <f>-STOA!P76</f>
        <v>0</v>
      </c>
      <c r="AC76">
        <f t="shared" si="3"/>
        <v>14.787094698802747</v>
      </c>
      <c r="AD76">
        <f t="shared" si="4"/>
        <v>1396.374906531717</v>
      </c>
      <c r="AE76">
        <f>'IDT-1'!F76</f>
        <v>-208</v>
      </c>
      <c r="AF76" s="26"/>
      <c r="AG76">
        <f t="shared" si="5"/>
        <v>1188.374906531717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8.9240641711229944</v>
      </c>
      <c r="F77">
        <f>GT_Spot!T77</f>
        <v>0</v>
      </c>
      <c r="G77">
        <f>PPCL_NG!T77</f>
        <v>25.06</v>
      </c>
      <c r="H77">
        <f>PPCL_Spot!T77</f>
        <v>3.1599999999999997</v>
      </c>
      <c r="I77">
        <f>Bawana_NG!T77</f>
        <v>66.349999999999994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989.37876582582794</v>
      </c>
      <c r="P77" s="77">
        <v>75.482884108364217</v>
      </c>
      <c r="Q77" s="77">
        <v>20.179999999999996</v>
      </c>
      <c r="R77" s="80">
        <v>0</v>
      </c>
      <c r="S77" s="80">
        <v>0</v>
      </c>
      <c r="T77" s="78">
        <f>SUMPRODUCT(LTA!F77:AJ77,LTA!F$101:AJ$101,LTA!F$105:AJ$105)</f>
        <v>1.6500000000000001</v>
      </c>
      <c r="U77" s="78">
        <f>SUMPRODUCT(LTA!F77:AJ77,LTA!F$102:AJ$102,LTA!F$105:AJ$105)</f>
        <v>340.95000000000005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-142</v>
      </c>
      <c r="AA77" s="117">
        <f>STOA!J77</f>
        <v>4.54</v>
      </c>
      <c r="AB77" s="117">
        <f>-STOA!P77</f>
        <v>0</v>
      </c>
      <c r="AC77">
        <f t="shared" si="3"/>
        <v>15.129765493166325</v>
      </c>
      <c r="AD77">
        <f t="shared" si="4"/>
        <v>1338.545948612149</v>
      </c>
      <c r="AE77">
        <f>'IDT-1'!F77</f>
        <v>-208</v>
      </c>
      <c r="AF77" s="26"/>
      <c r="AG77">
        <f t="shared" si="5"/>
        <v>1130.545948612149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8.9240641711229944</v>
      </c>
      <c r="F78">
        <f>GT_Spot!T78</f>
        <v>0</v>
      </c>
      <c r="G78">
        <f>PPCL_NG!T78</f>
        <v>25.06</v>
      </c>
      <c r="H78">
        <f>PPCL_Spot!T78</f>
        <v>3.1599999999999997</v>
      </c>
      <c r="I78">
        <f>Bawana_NG!T78</f>
        <v>66.349999999999994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1007.4693585250512</v>
      </c>
      <c r="P78" s="77">
        <v>75.482884108364217</v>
      </c>
      <c r="Q78" s="77">
        <v>20.179999999999996</v>
      </c>
      <c r="R78" s="80">
        <v>0</v>
      </c>
      <c r="S78" s="80">
        <v>0</v>
      </c>
      <c r="T78" s="78">
        <f>SUMPRODUCT(LTA!F78:AJ78,LTA!F$101:AJ$101,LTA!F$105:AJ$105)</f>
        <v>0.3</v>
      </c>
      <c r="U78" s="78">
        <f>SUMPRODUCT(LTA!F78:AJ78,LTA!F$102:AJ$102,LTA!F$105:AJ$105)</f>
        <v>340.54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-190</v>
      </c>
      <c r="AA78" s="117">
        <f>STOA!J78</f>
        <v>4.54</v>
      </c>
      <c r="AB78" s="117">
        <f>-STOA!P78</f>
        <v>0</v>
      </c>
      <c r="AC78">
        <f t="shared" si="3"/>
        <v>15.344499729097048</v>
      </c>
      <c r="AD78">
        <f t="shared" si="4"/>
        <v>1346.6618070754412</v>
      </c>
      <c r="AE78">
        <f>'IDT-1'!F78</f>
        <v>-177</v>
      </c>
      <c r="AF78" s="26"/>
      <c r="AG78">
        <f t="shared" si="5"/>
        <v>1169.6618070754412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8.9240641711229944</v>
      </c>
      <c r="F79">
        <f>GT_Spot!T79</f>
        <v>0</v>
      </c>
      <c r="G79">
        <f>PPCL_NG!T79</f>
        <v>25.06</v>
      </c>
      <c r="H79">
        <f>PPCL_Spot!T79</f>
        <v>2.73</v>
      </c>
      <c r="I79">
        <f>Bawana_NG!T79</f>
        <v>66.349999999999994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1038.8820005930029</v>
      </c>
      <c r="P79" s="77">
        <v>75.482884108364217</v>
      </c>
      <c r="Q79" s="77">
        <v>20.179999999999996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333.21000000000004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-249</v>
      </c>
      <c r="AA79" s="117">
        <f>STOA!J79</f>
        <v>4.62</v>
      </c>
      <c r="AB79" s="117">
        <f>-STOA!P79</f>
        <v>0</v>
      </c>
      <c r="AC79">
        <f t="shared" si="3"/>
        <v>16.607204154436268</v>
      </c>
      <c r="AD79">
        <f t="shared" si="4"/>
        <v>1249.8317447180539</v>
      </c>
      <c r="AE79">
        <f>'IDT-1'!F79</f>
        <v>-126</v>
      </c>
      <c r="AF79" s="26"/>
      <c r="AG79">
        <f t="shared" si="5"/>
        <v>1123.8317447180539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8.9240641711229944</v>
      </c>
      <c r="F80">
        <f>GT_Spot!T80</f>
        <v>0</v>
      </c>
      <c r="G80">
        <f>PPCL_NG!T80</f>
        <v>25.06</v>
      </c>
      <c r="H80">
        <f>PPCL_Spot!T80</f>
        <v>3.1599999999999997</v>
      </c>
      <c r="I80">
        <f>Bawana_NG!T80</f>
        <v>66.349999999999994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1038.9349462446653</v>
      </c>
      <c r="P80" s="77">
        <v>75.482884108364217</v>
      </c>
      <c r="Q80" s="77">
        <v>20.179999999999996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333.03000000000003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-232</v>
      </c>
      <c r="AA80" s="117">
        <f>STOA!J80</f>
        <v>4.62</v>
      </c>
      <c r="AB80" s="117">
        <f>-STOA!P80</f>
        <v>0</v>
      </c>
      <c r="AC80">
        <f t="shared" si="3"/>
        <v>15.926254256961856</v>
      </c>
      <c r="AD80">
        <f t="shared" si="4"/>
        <v>1327.8156402671907</v>
      </c>
      <c r="AE80">
        <f>'IDT-1'!F80</f>
        <v>-142</v>
      </c>
      <c r="AF80" s="26"/>
      <c r="AG80">
        <f t="shared" si="5"/>
        <v>1185.8156402671907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8.9240641711229944</v>
      </c>
      <c r="F81">
        <f>GT_Spot!T81</f>
        <v>0</v>
      </c>
      <c r="G81">
        <f>PPCL_NG!T81</f>
        <v>25.06</v>
      </c>
      <c r="H81">
        <f>PPCL_Spot!T81</f>
        <v>2.89</v>
      </c>
      <c r="I81">
        <f>Bawana_NG!T81</f>
        <v>66.349999999999994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1039.7506910658572</v>
      </c>
      <c r="P81" s="77">
        <v>75.482884108364217</v>
      </c>
      <c r="Q81" s="77">
        <v>20.179999999999996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332.39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-267</v>
      </c>
      <c r="AA81" s="117">
        <f>STOA!J81</f>
        <v>4.62</v>
      </c>
      <c r="AB81" s="117">
        <f>-STOA!P81</f>
        <v>0</v>
      </c>
      <c r="AC81">
        <f t="shared" si="3"/>
        <v>16.94640947644081</v>
      </c>
      <c r="AD81">
        <f t="shared" si="4"/>
        <v>1211.7012298689037</v>
      </c>
      <c r="AE81">
        <f>'IDT-1'!F81</f>
        <v>-111</v>
      </c>
      <c r="AF81" s="26"/>
      <c r="AG81">
        <f t="shared" si="5"/>
        <v>1100.7012298689037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8.9240641711229944</v>
      </c>
      <c r="F82">
        <f>GT_Spot!T82</f>
        <v>0</v>
      </c>
      <c r="G82">
        <f>PPCL_NG!T82</f>
        <v>25.06</v>
      </c>
      <c r="H82">
        <f>PPCL_Spot!T82</f>
        <v>3.4213158907272025</v>
      </c>
      <c r="I82">
        <f>Bawana_NG!T82</f>
        <v>66.349999999999994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1039.801116407057</v>
      </c>
      <c r="P82" s="77">
        <v>75.482884108364217</v>
      </c>
      <c r="Q82" s="77">
        <v>20.179999999999996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332.28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-273</v>
      </c>
      <c r="AA82" s="117">
        <f>STOA!J82</f>
        <v>4.62</v>
      </c>
      <c r="AB82" s="117">
        <f>-STOA!P82</f>
        <v>0</v>
      </c>
      <c r="AC82">
        <f t="shared" si="3"/>
        <v>16.55992318830517</v>
      </c>
      <c r="AD82">
        <f t="shared" si="4"/>
        <v>1256.5594573889662</v>
      </c>
      <c r="AE82">
        <f>'IDT-1'!F82</f>
        <v>-114</v>
      </c>
      <c r="AF82" s="26"/>
      <c r="AG82">
        <f t="shared" si="5"/>
        <v>1142.5594573889662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9.1893764434180127</v>
      </c>
      <c r="F83">
        <f>GT_Spot!T83</f>
        <v>0</v>
      </c>
      <c r="G83">
        <f>PPCL_NG!T83</f>
        <v>25.06</v>
      </c>
      <c r="H83">
        <f>PPCL_Spot!T83</f>
        <v>3.1599999999999997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1039.4125397844193</v>
      </c>
      <c r="P83" s="77">
        <v>75.482884108364217</v>
      </c>
      <c r="Q83" s="77">
        <v>20.179999999999996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331.96000000000004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-290</v>
      </c>
      <c r="AA83" s="117">
        <f>STOA!J83</f>
        <v>4.82</v>
      </c>
      <c r="AB83" s="117">
        <f>-STOA!P83</f>
        <v>0</v>
      </c>
      <c r="AC83">
        <f t="shared" si="3"/>
        <v>17.204212063781821</v>
      </c>
      <c r="AD83">
        <f t="shared" si="4"/>
        <v>1184.4905882724197</v>
      </c>
      <c r="AE83">
        <f>'IDT-1'!F83</f>
        <v>-106</v>
      </c>
      <c r="AF83" s="26"/>
      <c r="AG83">
        <f t="shared" si="5"/>
        <v>1078.4905882724197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9.1893764434180127</v>
      </c>
      <c r="F84">
        <f>GT_Spot!T84</f>
        <v>0</v>
      </c>
      <c r="G84">
        <f>PPCL_NG!T84</f>
        <v>25.06</v>
      </c>
      <c r="H84">
        <f>PPCL_Spot!T84</f>
        <v>3.1599999999999997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1039.4125397844193</v>
      </c>
      <c r="P84" s="77">
        <v>75.482884108364217</v>
      </c>
      <c r="Q84" s="77">
        <v>20.179999999999996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331.96000000000004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-304</v>
      </c>
      <c r="AA84" s="117">
        <f>STOA!J84</f>
        <v>4.82</v>
      </c>
      <c r="AB84" s="117">
        <f>-STOA!P84</f>
        <v>0</v>
      </c>
      <c r="AC84">
        <f t="shared" si="3"/>
        <v>17.017771385815717</v>
      </c>
      <c r="AD84">
        <f t="shared" si="4"/>
        <v>1205.6770289503859</v>
      </c>
      <c r="AE84">
        <f>'IDT-1'!F84</f>
        <v>-102</v>
      </c>
      <c r="AF84" s="26"/>
      <c r="AG84">
        <f t="shared" si="5"/>
        <v>1103.6770289503859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9.1893764434180127</v>
      </c>
      <c r="F85">
        <f>GT_Spot!T85</f>
        <v>0</v>
      </c>
      <c r="G85">
        <f>PPCL_NG!T85</f>
        <v>25.06</v>
      </c>
      <c r="H85">
        <f>PPCL_Spot!T85</f>
        <v>2.67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1025.4611690877471</v>
      </c>
      <c r="P85" s="77">
        <v>75.482884108364217</v>
      </c>
      <c r="Q85" s="77">
        <v>20.179999999999996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331.95000000000005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-256</v>
      </c>
      <c r="AA85" s="117">
        <f>STOA!J85</f>
        <v>4.82</v>
      </c>
      <c r="AB85" s="117">
        <f>-STOA!P85</f>
        <v>0</v>
      </c>
      <c r="AC85">
        <f t="shared" si="3"/>
        <v>16.286886652175721</v>
      </c>
      <c r="AD85">
        <f t="shared" si="4"/>
        <v>1259.9565429873537</v>
      </c>
      <c r="AE85">
        <f>'IDT-1'!F85</f>
        <v>-152</v>
      </c>
      <c r="AF85" s="26"/>
      <c r="AG85">
        <f t="shared" si="5"/>
        <v>1107.9565429873537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9.1893764434180127</v>
      </c>
      <c r="F86">
        <f>GT_Spot!T86</f>
        <v>0</v>
      </c>
      <c r="G86">
        <f>PPCL_NG!T86</f>
        <v>25.06</v>
      </c>
      <c r="H86">
        <f>PPCL_Spot!T86</f>
        <v>3.1599999999999997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1006.9292861636205</v>
      </c>
      <c r="P86" s="77">
        <v>75.482884108364217</v>
      </c>
      <c r="Q86" s="77">
        <v>20.179999999999996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331.66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-233</v>
      </c>
      <c r="AA86" s="117">
        <f>STOA!J86</f>
        <v>4.82</v>
      </c>
      <c r="AB86" s="117">
        <f>-STOA!P86</f>
        <v>0</v>
      </c>
      <c r="AC86">
        <f t="shared" si="3"/>
        <v>16.010150424654867</v>
      </c>
      <c r="AD86">
        <f t="shared" si="4"/>
        <v>1254.9013962907479</v>
      </c>
      <c r="AE86">
        <f>'IDT-1'!F86</f>
        <v>-170</v>
      </c>
      <c r="AF86" s="26"/>
      <c r="AG86">
        <f t="shared" si="5"/>
        <v>1084.9013962907479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9.4520348021330349</v>
      </c>
      <c r="F87">
        <f>GT_Spot!T87</f>
        <v>0</v>
      </c>
      <c r="G87">
        <f>PPCL_NG!T87</f>
        <v>25.06</v>
      </c>
      <c r="H87">
        <f>PPCL_Spot!T87</f>
        <v>3.68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991.39006873230016</v>
      </c>
      <c r="P87" s="77">
        <v>75.482884108364217</v>
      </c>
      <c r="Q87" s="77">
        <v>20.179999999999996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341.34000000000003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-248</v>
      </c>
      <c r="AA87" s="117">
        <f>STOA!J87</f>
        <v>5.09</v>
      </c>
      <c r="AB87" s="117">
        <f>-STOA!P87</f>
        <v>0</v>
      </c>
      <c r="AC87">
        <f t="shared" si="3"/>
        <v>16.189805892870826</v>
      </c>
      <c r="AD87">
        <f t="shared" si="4"/>
        <v>1224.9151817499267</v>
      </c>
      <c r="AE87">
        <f>'IDT-1'!F87</f>
        <v>-161</v>
      </c>
      <c r="AF87" s="26"/>
      <c r="AG87">
        <f t="shared" si="5"/>
        <v>1063.9151817499267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9.4520348021330349</v>
      </c>
      <c r="F88">
        <f>GT_Spot!T88</f>
        <v>0</v>
      </c>
      <c r="G88">
        <f>PPCL_NG!T88</f>
        <v>25.06</v>
      </c>
      <c r="H88">
        <f>PPCL_Spot!T88</f>
        <v>3.68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987.58318764629996</v>
      </c>
      <c r="P88" s="77">
        <v>75.482884108364217</v>
      </c>
      <c r="Q88" s="77">
        <v>20.179999999999996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341.25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-249</v>
      </c>
      <c r="AA88" s="117">
        <f>STOA!J88</f>
        <v>5.09</v>
      </c>
      <c r="AB88" s="117">
        <f>-STOA!P88</f>
        <v>0</v>
      </c>
      <c r="AC88">
        <f t="shared" si="3"/>
        <v>16.164391466836218</v>
      </c>
      <c r="AD88">
        <f t="shared" si="4"/>
        <v>1220.0437150899611</v>
      </c>
      <c r="AE88">
        <f>'IDT-1'!F88</f>
        <v>-160</v>
      </c>
      <c r="AF88" s="26"/>
      <c r="AG88">
        <f t="shared" si="5"/>
        <v>1060.0437150899611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9.4520348021330349</v>
      </c>
      <c r="F89">
        <f>GT_Spot!T89</f>
        <v>0</v>
      </c>
      <c r="G89">
        <f>PPCL_NG!T89</f>
        <v>25.06</v>
      </c>
      <c r="H89">
        <f>PPCL_Spot!T89</f>
        <v>3.68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982.28100823180296</v>
      </c>
      <c r="P89" s="77">
        <v>75.482884108364217</v>
      </c>
      <c r="Q89" s="77">
        <v>20.179999999999996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341.12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-240</v>
      </c>
      <c r="AA89" s="117">
        <f>STOA!J89</f>
        <v>5.09</v>
      </c>
      <c r="AB89" s="117">
        <f>-STOA!P89</f>
        <v>0</v>
      </c>
      <c r="AC89">
        <f t="shared" si="3"/>
        <v>16.436200878787673</v>
      </c>
      <c r="AD89">
        <f t="shared" si="4"/>
        <v>1178.3397262635126</v>
      </c>
      <c r="AE89">
        <f>'IDT-1'!F89</f>
        <v>-162</v>
      </c>
      <c r="AF89" s="26"/>
      <c r="AG89">
        <f t="shared" si="5"/>
        <v>1016.3397262635126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9.4520348021330349</v>
      </c>
      <c r="F90">
        <f>GT_Spot!T90</f>
        <v>0</v>
      </c>
      <c r="G90">
        <f>PPCL_NG!T90</f>
        <v>25.06</v>
      </c>
      <c r="H90">
        <f>PPCL_Spot!T90</f>
        <v>3.68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982.36605835586488</v>
      </c>
      <c r="P90" s="77">
        <v>75.482884108364217</v>
      </c>
      <c r="Q90" s="77">
        <v>20.179999999999996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341.17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-212</v>
      </c>
      <c r="AA90" s="117">
        <f>STOA!J90</f>
        <v>5.09</v>
      </c>
      <c r="AB90" s="117">
        <f>-STOA!P90</f>
        <v>0</v>
      </c>
      <c r="AC90">
        <f t="shared" si="3"/>
        <v>15.744895373148184</v>
      </c>
      <c r="AD90">
        <f t="shared" si="4"/>
        <v>1257.1660818932139</v>
      </c>
      <c r="AE90">
        <f>'IDT-1'!F90</f>
        <v>-179</v>
      </c>
      <c r="AF90" s="26"/>
      <c r="AG90">
        <f t="shared" si="5"/>
        <v>1078.1660818932139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9.4520348021330349</v>
      </c>
      <c r="F91">
        <f>GT_Spot!T91</f>
        <v>0</v>
      </c>
      <c r="G91">
        <f>PPCL_NG!T91</f>
        <v>25.06</v>
      </c>
      <c r="H91">
        <f>PPCL_Spot!T91</f>
        <v>3.18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1000.5331168197122</v>
      </c>
      <c r="P91" s="77">
        <v>75.482884108364217</v>
      </c>
      <c r="Q91" s="77">
        <v>20.179999999999996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341.73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-234</v>
      </c>
      <c r="AA91" s="117">
        <f>STOA!J91</f>
        <v>5.37</v>
      </c>
      <c r="AB91" s="117">
        <f>-STOA!P91</f>
        <v>0</v>
      </c>
      <c r="AC91">
        <f t="shared" si="3"/>
        <v>16.512184031617128</v>
      </c>
      <c r="AD91">
        <f t="shared" si="4"/>
        <v>1208.9958516985923</v>
      </c>
      <c r="AE91">
        <f>'IDT-1'!F91</f>
        <v>-167</v>
      </c>
      <c r="AF91" s="26"/>
      <c r="AG91">
        <f t="shared" si="5"/>
        <v>1041.9958516985923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9.4520348021330349</v>
      </c>
      <c r="F92">
        <f>GT_Spot!T92</f>
        <v>0</v>
      </c>
      <c r="G92">
        <f>PPCL_NG!T92</f>
        <v>25.06</v>
      </c>
      <c r="H92">
        <f>PPCL_Spot!T92</f>
        <v>3.68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1005.4505716477121</v>
      </c>
      <c r="P92" s="77">
        <v>75.482884108364217</v>
      </c>
      <c r="Q92" s="77">
        <v>20.179999999999996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341.96000000000004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-222</v>
      </c>
      <c r="AA92" s="117">
        <f>STOA!J92</f>
        <v>5.37</v>
      </c>
      <c r="AB92" s="117">
        <f>-STOA!P92</f>
        <v>0</v>
      </c>
      <c r="AC92">
        <f t="shared" si="3"/>
        <v>16.011437727727415</v>
      </c>
      <c r="AD92">
        <f t="shared" si="4"/>
        <v>1277.1440528304818</v>
      </c>
      <c r="AE92">
        <f>'IDT-1'!F92</f>
        <v>-173</v>
      </c>
      <c r="AF92" s="26"/>
      <c r="AG92">
        <f t="shared" si="5"/>
        <v>1104.1440528304818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9.4520348021330349</v>
      </c>
      <c r="F93">
        <f>GT_Spot!T93</f>
        <v>0</v>
      </c>
      <c r="G93">
        <f>PPCL_NG!T93</f>
        <v>25.06</v>
      </c>
      <c r="H93">
        <f>PPCL_Spot!T93</f>
        <v>3.1599999999999997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998.55604858325012</v>
      </c>
      <c r="P93" s="77">
        <v>75.482884108364217</v>
      </c>
      <c r="Q93" s="77">
        <v>20.179999999999996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342.07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-197</v>
      </c>
      <c r="AA93" s="117">
        <f>STOA!J93</f>
        <v>5.37</v>
      </c>
      <c r="AB93" s="117">
        <f>-STOA!P93</f>
        <v>0</v>
      </c>
      <c r="AC93">
        <f t="shared" si="3"/>
        <v>15.991548562371127</v>
      </c>
      <c r="AD93">
        <f t="shared" si="4"/>
        <v>1264.859418931376</v>
      </c>
      <c r="AE93">
        <f>'IDT-1'!F93</f>
        <v>-189</v>
      </c>
      <c r="AF93" s="26"/>
      <c r="AG93">
        <f t="shared" si="5"/>
        <v>1075.859418931376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9.4520348021330349</v>
      </c>
      <c r="F94">
        <f>GT_Spot!T94</f>
        <v>0</v>
      </c>
      <c r="G94">
        <f>PPCL_NG!T94</f>
        <v>25.06</v>
      </c>
      <c r="H94">
        <f>PPCL_Spot!T94</f>
        <v>3.68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991.66413326725001</v>
      </c>
      <c r="P94" s="77">
        <v>75.482884108364217</v>
      </c>
      <c r="Q94" s="77">
        <v>20.179999999999996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342.31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-158</v>
      </c>
      <c r="AA94" s="117">
        <f>STOA!J94</f>
        <v>5.37</v>
      </c>
      <c r="AB94" s="117">
        <f>-STOA!P94</f>
        <v>0</v>
      </c>
      <c r="AC94">
        <f t="shared" si="3"/>
        <v>15.236215633336897</v>
      </c>
      <c r="AD94">
        <f t="shared" si="4"/>
        <v>1338.4828365444102</v>
      </c>
      <c r="AE94">
        <f>'IDT-1'!F94</f>
        <v>-222</v>
      </c>
      <c r="AF94" s="26"/>
      <c r="AG94">
        <f t="shared" si="5"/>
        <v>1116.4828365444102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9.7220311220311242</v>
      </c>
      <c r="F95">
        <f>GT_Spot!T95</f>
        <v>0</v>
      </c>
      <c r="G95">
        <f>PPCL_NG!T95</f>
        <v>25.06</v>
      </c>
      <c r="H95">
        <f>PPCL_Spot!T95</f>
        <v>3.9500000000000006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969.31867381854772</v>
      </c>
      <c r="P95" s="77">
        <v>75.482884108364217</v>
      </c>
      <c r="Q95" s="77">
        <v>20.179999999999996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342.27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-121</v>
      </c>
      <c r="AA95" s="117">
        <f>STOA!J95</f>
        <v>5.65</v>
      </c>
      <c r="AB95" s="117">
        <f>-STOA!P95</f>
        <v>0</v>
      </c>
      <c r="AC95">
        <f t="shared" si="3"/>
        <v>14.451605013816335</v>
      </c>
      <c r="AD95">
        <f t="shared" si="4"/>
        <v>1384.701984035127</v>
      </c>
      <c r="AE95">
        <f>'IDT-1'!F95</f>
        <v>-237</v>
      </c>
      <c r="AF95" s="26"/>
      <c r="AG95">
        <f t="shared" si="5"/>
        <v>1147.701984035127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9.7220311220311242</v>
      </c>
      <c r="F96">
        <f>GT_Spot!T96</f>
        <v>0</v>
      </c>
      <c r="G96">
        <f>PPCL_NG!T96</f>
        <v>25.06</v>
      </c>
      <c r="H96">
        <f>PPCL_Spot!T96</f>
        <v>3.9500000000000006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961.53857772626043</v>
      </c>
      <c r="P96" s="77">
        <v>75.482884108364217</v>
      </c>
      <c r="Q96" s="77">
        <v>20.179999999999996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342.34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-109</v>
      </c>
      <c r="AA96" s="117">
        <f>STOA!J96</f>
        <v>5.65</v>
      </c>
      <c r="AB96" s="117">
        <f>-STOA!P96</f>
        <v>0</v>
      </c>
      <c r="AC96">
        <f t="shared" si="3"/>
        <v>14.277218637937862</v>
      </c>
      <c r="AD96">
        <f t="shared" si="4"/>
        <v>1389.166274318718</v>
      </c>
      <c r="AE96">
        <f>'IDT-1'!F96</f>
        <v>-237</v>
      </c>
      <c r="AF96" s="26"/>
      <c r="AG96">
        <f t="shared" si="5"/>
        <v>1152.166274318718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9.7220311220311242</v>
      </c>
      <c r="F97">
        <f>GT_Spot!T97</f>
        <v>0</v>
      </c>
      <c r="G97">
        <f>PPCL_NG!T97</f>
        <v>25.06</v>
      </c>
      <c r="H97">
        <f>PPCL_Spot!T97</f>
        <v>3.5688103965344884</v>
      </c>
      <c r="I97">
        <f>Bawana_NG!T97</f>
        <v>68.52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957.91958670906047</v>
      </c>
      <c r="P97" s="77">
        <v>75.482884108364217</v>
      </c>
      <c r="Q97" s="77">
        <v>20.179999999999996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342.46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-99</v>
      </c>
      <c r="AA97" s="117">
        <f>STOA!J97</f>
        <v>5.65</v>
      </c>
      <c r="AB97" s="117">
        <f>-STOA!P97</f>
        <v>0</v>
      </c>
      <c r="AC97">
        <f t="shared" si="3"/>
        <v>14.409667773254053</v>
      </c>
      <c r="AD97">
        <f t="shared" si="4"/>
        <v>1424.1736445627364</v>
      </c>
      <c r="AE97">
        <f>'IDT-1'!F97</f>
        <v>-233</v>
      </c>
      <c r="AF97" s="26"/>
      <c r="AG97">
        <f t="shared" si="5"/>
        <v>1191.1736445627364</v>
      </c>
      <c r="AI97" s="75">
        <f>PXIL!J97</f>
        <v>0</v>
      </c>
      <c r="AJ97" s="75">
        <f>PXIL!P97</f>
        <v>0</v>
      </c>
      <c r="AK97" s="75">
        <f>RTM_IEX!J97</f>
        <v>29.02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9.7220311220311242</v>
      </c>
      <c r="F98">
        <f>GT_Spot!T98</f>
        <v>0</v>
      </c>
      <c r="G98">
        <f>PPCL_NG!T98</f>
        <v>25.06</v>
      </c>
      <c r="H98">
        <f>PPCL_Spot!T98</f>
        <v>3.9500000000000006</v>
      </c>
      <c r="I98">
        <f>Bawana_NG!T98</f>
        <v>68.52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951.23774502306048</v>
      </c>
      <c r="P98" s="77">
        <v>75.482884108364217</v>
      </c>
      <c r="Q98" s="77">
        <v>20.179999999999996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342.75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-89</v>
      </c>
      <c r="AA98" s="117">
        <f>STOA!J98</f>
        <v>5.65</v>
      </c>
      <c r="AB98" s="117">
        <f>-STOA!P98</f>
        <v>0</v>
      </c>
      <c r="AC98">
        <f t="shared" si="3"/>
        <v>14.267992759705798</v>
      </c>
      <c r="AD98">
        <f t="shared" si="4"/>
        <v>1428.3046674937502</v>
      </c>
      <c r="AE98">
        <f>'IDT-1'!F98</f>
        <v>-236</v>
      </c>
      <c r="AF98" s="26"/>
      <c r="AG98">
        <f t="shared" si="5"/>
        <v>1192.3046674937502</v>
      </c>
      <c r="AI98" s="75">
        <f>PXIL!J98</f>
        <v>0</v>
      </c>
      <c r="AJ98" s="75">
        <f>PXIL!P98</f>
        <v>0</v>
      </c>
      <c r="AK98" s="75">
        <f>RTM_IEX!J98</f>
        <v>29.02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0.23145251654869675</v>
      </c>
      <c r="F99">
        <f t="shared" si="6"/>
        <v>0</v>
      </c>
      <c r="G99">
        <f t="shared" si="6"/>
        <v>0.60143999999999909</v>
      </c>
      <c r="H99">
        <f t="shared" si="6"/>
        <v>8.7081738198514239E-2</v>
      </c>
      <c r="I99">
        <f t="shared" si="6"/>
        <v>1.6173240018066686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21.932695710593169</v>
      </c>
      <c r="P99" s="77">
        <f t="shared" si="6"/>
        <v>1.811589218600743</v>
      </c>
      <c r="Q99" s="77">
        <f t="shared" si="6"/>
        <v>0.48432000000000047</v>
      </c>
      <c r="R99" s="80">
        <f>SUM(R3:R98)/4000</f>
        <v>0.1665665559024041</v>
      </c>
      <c r="S99" s="80">
        <f t="shared" si="6"/>
        <v>0</v>
      </c>
      <c r="T99" s="78">
        <f t="shared" si="6"/>
        <v>0.4374475000000001</v>
      </c>
      <c r="U99" s="78">
        <f t="shared" si="6"/>
        <v>7.995404999999999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-5.8076500000000006</v>
      </c>
      <c r="AA99" s="117">
        <f t="shared" si="6"/>
        <v>0.11598000000000001</v>
      </c>
      <c r="AB99" s="117">
        <f t="shared" si="6"/>
        <v>0</v>
      </c>
      <c r="AC99">
        <f t="shared" si="6"/>
        <v>0.37570127255299479</v>
      </c>
      <c r="AD99">
        <f t="shared" si="6"/>
        <v>28.019635969097191</v>
      </c>
      <c r="AE99">
        <f t="shared" si="6"/>
        <v>-1.50865125</v>
      </c>
      <c r="AG99">
        <f t="shared" si="6"/>
        <v>26.510984719097188</v>
      </c>
      <c r="AI99">
        <f t="shared" si="6"/>
        <v>0</v>
      </c>
      <c r="AJ99">
        <f t="shared" si="6"/>
        <v>0</v>
      </c>
      <c r="AK99">
        <f t="shared" si="6"/>
        <v>3.1434999999999998E-2</v>
      </c>
      <c r="AL99">
        <f t="shared" si="6"/>
        <v>-1.30975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1.6076700434153401</v>
      </c>
      <c r="F3">
        <f>GT_Spot!S3</f>
        <v>0</v>
      </c>
      <c r="G3">
        <f>PPCL_NG!S3</f>
        <v>39.39</v>
      </c>
      <c r="H3">
        <f>PPCL_Spot!S3</f>
        <v>0</v>
      </c>
      <c r="I3">
        <f>Bawana_NG!S3</f>
        <v>27.57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7.74</v>
      </c>
      <c r="AB3" s="117">
        <f>-STOA!Q3</f>
        <v>0</v>
      </c>
      <c r="AC3">
        <f>SUMIF(B3:AB3,"&gt;0")*$AC$2-SUMIF(B3:AB3,"&lt;0")*($AC$2/(1-$AC$2))+SUMIF(AI3:AR3,"&gt;0")*$AC$2-SUMIF(AI3:AR3,"&lt;0")*($AC$2/(1-$AC$2))</f>
        <v>0.81617949638205511</v>
      </c>
      <c r="AD3">
        <f>SUM(B3:AB3,AI3:AR3)-AC3</f>
        <v>91.931490547033292</v>
      </c>
      <c r="AE3">
        <f>'IDT-1'!E3</f>
        <v>0</v>
      </c>
      <c r="AF3" s="26"/>
      <c r="AG3">
        <f>SUM(AD3:AF3)</f>
        <v>91.931490547033292</v>
      </c>
      <c r="AI3" s="75">
        <f>PXIL!K3</f>
        <v>0</v>
      </c>
      <c r="AJ3" s="75">
        <f>PXIL!Q3</f>
        <v>0</v>
      </c>
      <c r="AK3" s="75">
        <f>RTM_IEX!K3</f>
        <v>16.440000000000001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1.6076700434153401</v>
      </c>
      <c r="F4">
        <f>GT_Spot!S4</f>
        <v>0</v>
      </c>
      <c r="G4">
        <f>PPCL_NG!S4</f>
        <v>39.39</v>
      </c>
      <c r="H4">
        <f>PPCL_Spot!S4</f>
        <v>0</v>
      </c>
      <c r="I4">
        <f>Bawana_NG!S4</f>
        <v>27.57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7.74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0.81617949638205511</v>
      </c>
      <c r="AD4">
        <f t="shared" ref="AD4:AD67" si="1">SUM(B4:AB4,AI4:AR4)-AC4</f>
        <v>91.931490547033292</v>
      </c>
      <c r="AE4">
        <f>'IDT-1'!E4</f>
        <v>0</v>
      </c>
      <c r="AF4" s="26"/>
      <c r="AG4">
        <f t="shared" ref="AG4:AG67" si="2">SUM(AD4:AF4)</f>
        <v>91.931490547033292</v>
      </c>
      <c r="AI4" s="75">
        <f>PXIL!K4</f>
        <v>0</v>
      </c>
      <c r="AJ4" s="75">
        <f>PXIL!Q4</f>
        <v>0</v>
      </c>
      <c r="AK4" s="75">
        <f>RTM_IEX!K4</f>
        <v>16.440000000000001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2.0834154351395733</v>
      </c>
      <c r="F5">
        <f>GT_Spot!S5</f>
        <v>0</v>
      </c>
      <c r="G5">
        <f>PPCL_NG!S5</f>
        <v>39.39</v>
      </c>
      <c r="H5">
        <f>PPCL_Spot!S5</f>
        <v>0</v>
      </c>
      <c r="I5">
        <f>Bawana_NG!S5</f>
        <v>27.57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7.74</v>
      </c>
      <c r="AB5" s="117">
        <f>-STOA!Q5</f>
        <v>0</v>
      </c>
      <c r="AC5">
        <f t="shared" si="0"/>
        <v>1.0757420558292281</v>
      </c>
      <c r="AD5">
        <f t="shared" si="1"/>
        <v>121.16767337931033</v>
      </c>
      <c r="AE5">
        <f>'IDT-1'!E5</f>
        <v>0</v>
      </c>
      <c r="AF5" s="26"/>
      <c r="AG5">
        <f t="shared" si="2"/>
        <v>121.16767337931033</v>
      </c>
      <c r="AI5" s="75">
        <f>PXIL!K5</f>
        <v>0</v>
      </c>
      <c r="AJ5" s="75">
        <f>PXIL!Q5</f>
        <v>0</v>
      </c>
      <c r="AK5" s="75">
        <f>RTM_IEX!K5</f>
        <v>45.46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2.0834154351395733</v>
      </c>
      <c r="F6">
        <f>GT_Spot!S6</f>
        <v>0</v>
      </c>
      <c r="G6">
        <f>PPCL_NG!S6</f>
        <v>39.39</v>
      </c>
      <c r="H6">
        <f>PPCL_Spot!S6</f>
        <v>0</v>
      </c>
      <c r="I6">
        <f>Bawana_NG!S6</f>
        <v>27.57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7.74</v>
      </c>
      <c r="AB6" s="117">
        <f>-STOA!Q6</f>
        <v>0</v>
      </c>
      <c r="AC6">
        <f t="shared" si="0"/>
        <v>0.82036605582922817</v>
      </c>
      <c r="AD6">
        <f t="shared" si="1"/>
        <v>92.403049379310332</v>
      </c>
      <c r="AE6">
        <f>'IDT-1'!E6</f>
        <v>0</v>
      </c>
      <c r="AF6" s="26"/>
      <c r="AG6">
        <f t="shared" si="2"/>
        <v>92.403049379310332</v>
      </c>
      <c r="AI6" s="75">
        <f>PXIL!K6</f>
        <v>0</v>
      </c>
      <c r="AJ6" s="75">
        <f>PXIL!Q6</f>
        <v>0</v>
      </c>
      <c r="AK6" s="75">
        <f>RTM_IEX!K6</f>
        <v>16.440000000000001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2.0834154351395733</v>
      </c>
      <c r="F7">
        <f>GT_Spot!S7</f>
        <v>0</v>
      </c>
      <c r="G7">
        <f>PPCL_NG!S7</f>
        <v>39.39</v>
      </c>
      <c r="H7">
        <f>PPCL_Spot!S7</f>
        <v>0</v>
      </c>
      <c r="I7">
        <f>Bawana_NG!S7</f>
        <v>27.57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7.74</v>
      </c>
      <c r="AB7" s="117">
        <f>-STOA!Q7</f>
        <v>0</v>
      </c>
      <c r="AC7">
        <f t="shared" si="0"/>
        <v>0.82036605582922817</v>
      </c>
      <c r="AD7">
        <f t="shared" si="1"/>
        <v>92.403049379310332</v>
      </c>
      <c r="AE7">
        <f>'IDT-1'!E7</f>
        <v>0</v>
      </c>
      <c r="AF7" s="26"/>
      <c r="AG7">
        <f t="shared" si="2"/>
        <v>92.403049379310332</v>
      </c>
      <c r="AI7" s="75">
        <f>PXIL!K7</f>
        <v>0</v>
      </c>
      <c r="AJ7" s="75">
        <f>PXIL!Q7</f>
        <v>0</v>
      </c>
      <c r="AK7" s="75">
        <f>RTM_IEX!K7</f>
        <v>16.440000000000001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2.0834154351395733</v>
      </c>
      <c r="F8">
        <f>GT_Spot!S8</f>
        <v>0</v>
      </c>
      <c r="G8">
        <f>PPCL_NG!S8</f>
        <v>39.39</v>
      </c>
      <c r="H8">
        <f>PPCL_Spot!S8</f>
        <v>0</v>
      </c>
      <c r="I8">
        <f>Bawana_NG!S8</f>
        <v>27.57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7.74</v>
      </c>
      <c r="AB8" s="117">
        <f>-STOA!Q8</f>
        <v>0</v>
      </c>
      <c r="AC8">
        <f t="shared" si="0"/>
        <v>0.77786205582922818</v>
      </c>
      <c r="AD8">
        <f t="shared" si="1"/>
        <v>87.615553379310327</v>
      </c>
      <c r="AE8">
        <f>'IDT-1'!E8</f>
        <v>0</v>
      </c>
      <c r="AF8" s="26"/>
      <c r="AG8">
        <f t="shared" si="2"/>
        <v>87.615553379310327</v>
      </c>
      <c r="AI8" s="75">
        <f>PXIL!K8</f>
        <v>0</v>
      </c>
      <c r="AJ8" s="75">
        <f>PXIL!Q8</f>
        <v>0</v>
      </c>
      <c r="AK8" s="75">
        <f>RTM_IEX!K8</f>
        <v>11.61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1.3255151742225555</v>
      </c>
      <c r="F9">
        <f>GT_Spot!S9</f>
        <v>0</v>
      </c>
      <c r="G9">
        <f>PPCL_NG!S9</f>
        <v>39.39</v>
      </c>
      <c r="H9">
        <f>PPCL_Spot!S9</f>
        <v>0</v>
      </c>
      <c r="I9">
        <f>Bawana_NG!S9</f>
        <v>27.57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7.74</v>
      </c>
      <c r="AB9" s="117">
        <f>-STOA!Q9</f>
        <v>0</v>
      </c>
      <c r="AC9">
        <f t="shared" si="0"/>
        <v>1.0264805335331584</v>
      </c>
      <c r="AD9">
        <f t="shared" si="1"/>
        <v>115.61903464068938</v>
      </c>
      <c r="AE9">
        <f>'IDT-1'!E9</f>
        <v>0</v>
      </c>
      <c r="AF9" s="26"/>
      <c r="AG9">
        <f t="shared" si="2"/>
        <v>115.61903464068938</v>
      </c>
      <c r="AI9" s="75">
        <f>PXIL!K9</f>
        <v>0</v>
      </c>
      <c r="AJ9" s="75">
        <f>PXIL!Q9</f>
        <v>0</v>
      </c>
      <c r="AK9" s="75">
        <f>RTM_IEX!K9</f>
        <v>40.619999999999997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1.3255151742225555</v>
      </c>
      <c r="F10">
        <f>GT_Spot!S10</f>
        <v>0</v>
      </c>
      <c r="G10">
        <f>PPCL_NG!S10</f>
        <v>39.39</v>
      </c>
      <c r="H10">
        <f>PPCL_Spot!S10</f>
        <v>0</v>
      </c>
      <c r="I10">
        <f>Bawana_NG!S10</f>
        <v>27.57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7.74</v>
      </c>
      <c r="AB10" s="117">
        <f>-STOA!Q10</f>
        <v>0</v>
      </c>
      <c r="AC10">
        <f t="shared" si="0"/>
        <v>0.81369653353315852</v>
      </c>
      <c r="AD10">
        <f t="shared" si="1"/>
        <v>91.651818640689385</v>
      </c>
      <c r="AE10">
        <f>'IDT-1'!E10</f>
        <v>0</v>
      </c>
      <c r="AF10" s="26"/>
      <c r="AG10">
        <f t="shared" si="2"/>
        <v>91.651818640689385</v>
      </c>
      <c r="AI10" s="75">
        <f>PXIL!K10</f>
        <v>0</v>
      </c>
      <c r="AJ10" s="75">
        <f>PXIL!Q10</f>
        <v>0</v>
      </c>
      <c r="AK10" s="75">
        <f>RTM_IEX!K10</f>
        <v>16.440000000000001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1.3255151742225555</v>
      </c>
      <c r="F11">
        <f>GT_Spot!S11</f>
        <v>0</v>
      </c>
      <c r="G11">
        <f>PPCL_NG!S11</f>
        <v>39.39</v>
      </c>
      <c r="H11">
        <f>PPCL_Spot!S11</f>
        <v>0</v>
      </c>
      <c r="I11">
        <f>Bawana_NG!S11</f>
        <v>27.57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7.74</v>
      </c>
      <c r="AB11" s="117">
        <f>-STOA!Q11</f>
        <v>0</v>
      </c>
      <c r="AC11">
        <f t="shared" si="0"/>
        <v>0.72860053353315846</v>
      </c>
      <c r="AD11">
        <f t="shared" si="1"/>
        <v>82.06691464068939</v>
      </c>
      <c r="AE11">
        <f>'IDT-1'!E11</f>
        <v>0</v>
      </c>
      <c r="AF11" s="26"/>
      <c r="AG11">
        <f t="shared" si="2"/>
        <v>82.06691464068939</v>
      </c>
      <c r="AI11" s="75">
        <f>PXIL!K11</f>
        <v>0</v>
      </c>
      <c r="AJ11" s="75">
        <f>PXIL!Q11</f>
        <v>0</v>
      </c>
      <c r="AK11" s="75">
        <f>RTM_IEX!K11</f>
        <v>6.77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1.3255151742225555</v>
      </c>
      <c r="F12">
        <f>GT_Spot!S12</f>
        <v>0</v>
      </c>
      <c r="G12">
        <f>PPCL_NG!S12</f>
        <v>39.39</v>
      </c>
      <c r="H12">
        <f>PPCL_Spot!S12</f>
        <v>0</v>
      </c>
      <c r="I12">
        <f>Bawana_NG!S12</f>
        <v>27.57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7.74</v>
      </c>
      <c r="AB12" s="117">
        <f>-STOA!Q12</f>
        <v>0</v>
      </c>
      <c r="AC12">
        <f t="shared" si="0"/>
        <v>0.68600853353315849</v>
      </c>
      <c r="AD12">
        <f t="shared" si="1"/>
        <v>77.2695066406894</v>
      </c>
      <c r="AE12">
        <f>'IDT-1'!E12</f>
        <v>0</v>
      </c>
      <c r="AF12" s="26"/>
      <c r="AG12">
        <f t="shared" si="2"/>
        <v>77.2695066406894</v>
      </c>
      <c r="AI12" s="75">
        <f>PXIL!K12</f>
        <v>0</v>
      </c>
      <c r="AJ12" s="75">
        <f>PXIL!Q12</f>
        <v>0</v>
      </c>
      <c r="AK12" s="75">
        <f>RTM_IEX!K12</f>
        <v>1.93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1.3255151742225555</v>
      </c>
      <c r="F13">
        <f>GT_Spot!S13</f>
        <v>0</v>
      </c>
      <c r="G13">
        <f>PPCL_NG!S13</f>
        <v>39.39</v>
      </c>
      <c r="H13">
        <f>PPCL_Spot!S13</f>
        <v>0</v>
      </c>
      <c r="I13">
        <f>Bawana_NG!S13</f>
        <v>27.57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7.74</v>
      </c>
      <c r="AB13" s="117">
        <f>-STOA!Q13</f>
        <v>0</v>
      </c>
      <c r="AC13">
        <f t="shared" si="0"/>
        <v>1.0264805335331584</v>
      </c>
      <c r="AD13">
        <f t="shared" si="1"/>
        <v>115.61903464068938</v>
      </c>
      <c r="AE13">
        <f>'IDT-1'!E13</f>
        <v>0</v>
      </c>
      <c r="AF13" s="26"/>
      <c r="AG13">
        <f t="shared" si="2"/>
        <v>115.61903464068938</v>
      </c>
      <c r="AI13" s="75">
        <f>PXIL!K13</f>
        <v>0</v>
      </c>
      <c r="AJ13" s="75">
        <f>PXIL!Q13</f>
        <v>0</v>
      </c>
      <c r="AK13" s="75">
        <f>RTM_IEX!K13</f>
        <v>40.619999999999997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1.3255151742225555</v>
      </c>
      <c r="F14">
        <f>GT_Spot!S14</f>
        <v>0</v>
      </c>
      <c r="G14">
        <f>PPCL_NG!S14</f>
        <v>39.39</v>
      </c>
      <c r="H14">
        <f>PPCL_Spot!S14</f>
        <v>0</v>
      </c>
      <c r="I14">
        <f>Bawana_NG!S14</f>
        <v>27.57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7.74</v>
      </c>
      <c r="AB14" s="117">
        <f>-STOA!Q14</f>
        <v>0</v>
      </c>
      <c r="AC14">
        <f t="shared" si="0"/>
        <v>0.66902453353315849</v>
      </c>
      <c r="AD14">
        <f t="shared" si="1"/>
        <v>75.356490640689387</v>
      </c>
      <c r="AE14">
        <f>'IDT-1'!E14</f>
        <v>0</v>
      </c>
      <c r="AF14" s="26"/>
      <c r="AG14">
        <f t="shared" si="2"/>
        <v>75.356490640689387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1.3255151742225555</v>
      </c>
      <c r="F15">
        <f>GT_Spot!S15</f>
        <v>0</v>
      </c>
      <c r="G15">
        <f>PPCL_NG!S15</f>
        <v>39.39</v>
      </c>
      <c r="H15">
        <f>PPCL_Spot!S15</f>
        <v>0</v>
      </c>
      <c r="I15">
        <f>Bawana_NG!S15</f>
        <v>27.57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9.67</v>
      </c>
      <c r="Z15" s="75">
        <f>IEX!Q15</f>
        <v>0</v>
      </c>
      <c r="AA15" s="117">
        <f>STOA!K15</f>
        <v>7.74</v>
      </c>
      <c r="AB15" s="117">
        <f>-STOA!Q15</f>
        <v>0</v>
      </c>
      <c r="AC15">
        <f t="shared" si="0"/>
        <v>0.75412053353315844</v>
      </c>
      <c r="AD15">
        <f t="shared" si="1"/>
        <v>84.941394640689396</v>
      </c>
      <c r="AE15">
        <f>'IDT-1'!E15</f>
        <v>0</v>
      </c>
      <c r="AF15" s="26"/>
      <c r="AG15">
        <f t="shared" si="2"/>
        <v>84.941394640689396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1.3255151742225555</v>
      </c>
      <c r="F16">
        <f>GT_Spot!S16</f>
        <v>0</v>
      </c>
      <c r="G16">
        <f>PPCL_NG!S16</f>
        <v>39.39</v>
      </c>
      <c r="H16">
        <f>PPCL_Spot!S16</f>
        <v>0</v>
      </c>
      <c r="I16">
        <f>Bawana_NG!S16</f>
        <v>27.57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9.67</v>
      </c>
      <c r="Z16" s="75">
        <f>IEX!Q16</f>
        <v>0</v>
      </c>
      <c r="AA16" s="117">
        <f>STOA!K16</f>
        <v>7.74</v>
      </c>
      <c r="AB16" s="117">
        <f>-STOA!Q16</f>
        <v>0</v>
      </c>
      <c r="AC16">
        <f t="shared" si="0"/>
        <v>0.75412053353315844</v>
      </c>
      <c r="AD16">
        <f t="shared" si="1"/>
        <v>84.941394640689396</v>
      </c>
      <c r="AE16">
        <f>'IDT-1'!E16</f>
        <v>0</v>
      </c>
      <c r="AF16" s="26"/>
      <c r="AG16">
        <f t="shared" si="2"/>
        <v>84.941394640689396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1.3255151742225555</v>
      </c>
      <c r="F17">
        <f>GT_Spot!S17</f>
        <v>0</v>
      </c>
      <c r="G17">
        <f>PPCL_NG!S17</f>
        <v>39.39</v>
      </c>
      <c r="H17">
        <f>PPCL_Spot!S17</f>
        <v>0</v>
      </c>
      <c r="I17">
        <f>Bawana_NG!S17</f>
        <v>27.57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33.85</v>
      </c>
      <c r="Z17" s="75">
        <f>IEX!Q17</f>
        <v>0</v>
      </c>
      <c r="AA17" s="117">
        <f>STOA!K17</f>
        <v>7.74</v>
      </c>
      <c r="AB17" s="117">
        <f>-STOA!Q17</f>
        <v>0</v>
      </c>
      <c r="AC17">
        <f t="shared" si="0"/>
        <v>0.96690453353315842</v>
      </c>
      <c r="AD17">
        <f t="shared" si="1"/>
        <v>108.90861064068939</v>
      </c>
      <c r="AE17">
        <f>'IDT-1'!E17</f>
        <v>0</v>
      </c>
      <c r="AF17" s="26"/>
      <c r="AG17">
        <f t="shared" si="2"/>
        <v>108.90861064068939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1.3255151742225555</v>
      </c>
      <c r="F18">
        <f>GT_Spot!S18</f>
        <v>0</v>
      </c>
      <c r="G18">
        <f>PPCL_NG!S18</f>
        <v>39.39</v>
      </c>
      <c r="H18">
        <f>PPCL_Spot!S18</f>
        <v>0</v>
      </c>
      <c r="I18">
        <f>Bawana_NG!S18</f>
        <v>27.57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9.67</v>
      </c>
      <c r="Z18" s="75">
        <f>IEX!Q18</f>
        <v>0</v>
      </c>
      <c r="AA18" s="117">
        <f>STOA!K18</f>
        <v>7.74</v>
      </c>
      <c r="AB18" s="117">
        <f>-STOA!Q18</f>
        <v>0</v>
      </c>
      <c r="AC18">
        <f t="shared" si="0"/>
        <v>0.75412053353315844</v>
      </c>
      <c r="AD18">
        <f t="shared" si="1"/>
        <v>84.941394640689396</v>
      </c>
      <c r="AE18">
        <f>'IDT-1'!E18</f>
        <v>0</v>
      </c>
      <c r="AF18" s="26"/>
      <c r="AG18">
        <f t="shared" si="2"/>
        <v>84.941394640689396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1.3255151742225555</v>
      </c>
      <c r="F19">
        <f>GT_Spot!S19</f>
        <v>0</v>
      </c>
      <c r="G19">
        <f>PPCL_NG!S19</f>
        <v>39.39</v>
      </c>
      <c r="H19">
        <f>PPCL_Spot!S19</f>
        <v>0</v>
      </c>
      <c r="I19">
        <f>Bawana_NG!S19</f>
        <v>27.57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9.67</v>
      </c>
      <c r="Z19" s="75">
        <f>IEX!Q19</f>
        <v>0</v>
      </c>
      <c r="AA19" s="117">
        <f>STOA!K19</f>
        <v>7.74</v>
      </c>
      <c r="AB19" s="117">
        <f>-STOA!Q19</f>
        <v>0</v>
      </c>
      <c r="AC19">
        <f t="shared" si="0"/>
        <v>0.75412053353315844</v>
      </c>
      <c r="AD19">
        <f t="shared" si="1"/>
        <v>84.941394640689396</v>
      </c>
      <c r="AE19">
        <f>'IDT-1'!E19</f>
        <v>0</v>
      </c>
      <c r="AF19" s="26"/>
      <c r="AG19">
        <f t="shared" si="2"/>
        <v>84.941394640689396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1.3255151742225555</v>
      </c>
      <c r="F20">
        <f>GT_Spot!S20</f>
        <v>0</v>
      </c>
      <c r="G20">
        <f>PPCL_NG!S20</f>
        <v>39.39</v>
      </c>
      <c r="H20">
        <f>PPCL_Spot!S20</f>
        <v>0</v>
      </c>
      <c r="I20">
        <f>Bawana_NG!S20</f>
        <v>27.57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33.85</v>
      </c>
      <c r="Z20" s="75">
        <f>IEX!Q20</f>
        <v>0</v>
      </c>
      <c r="AA20" s="117">
        <f>STOA!K20</f>
        <v>7.74</v>
      </c>
      <c r="AB20" s="117">
        <f>-STOA!Q20</f>
        <v>0</v>
      </c>
      <c r="AC20">
        <f t="shared" si="0"/>
        <v>0.96690453353315842</v>
      </c>
      <c r="AD20">
        <f t="shared" si="1"/>
        <v>108.90861064068939</v>
      </c>
      <c r="AE20">
        <f>'IDT-1'!E20</f>
        <v>0</v>
      </c>
      <c r="AF20" s="26"/>
      <c r="AG20">
        <f t="shared" si="2"/>
        <v>108.90861064068939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1.3255151742225555</v>
      </c>
      <c r="F21">
        <f>GT_Spot!S21</f>
        <v>0</v>
      </c>
      <c r="G21">
        <f>PPCL_NG!S21</f>
        <v>39.39</v>
      </c>
      <c r="H21">
        <f>PPCL_Spot!S21</f>
        <v>0</v>
      </c>
      <c r="I21">
        <f>Bawana_NG!S21</f>
        <v>27.57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9.67</v>
      </c>
      <c r="Z21" s="75">
        <f>IEX!Q21</f>
        <v>0</v>
      </c>
      <c r="AA21" s="117">
        <f>STOA!K21</f>
        <v>7.74</v>
      </c>
      <c r="AB21" s="117">
        <f>-STOA!Q21</f>
        <v>0</v>
      </c>
      <c r="AC21">
        <f t="shared" si="0"/>
        <v>0.75412053353315844</v>
      </c>
      <c r="AD21">
        <f t="shared" si="1"/>
        <v>84.941394640689396</v>
      </c>
      <c r="AE21">
        <f>'IDT-1'!E21</f>
        <v>0</v>
      </c>
      <c r="AF21" s="26"/>
      <c r="AG21">
        <f t="shared" si="2"/>
        <v>84.941394640689396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1.3255151742225555</v>
      </c>
      <c r="F22">
        <f>GT_Spot!S22</f>
        <v>0</v>
      </c>
      <c r="G22">
        <f>PPCL_NG!S22</f>
        <v>39.39</v>
      </c>
      <c r="H22">
        <f>PPCL_Spot!S22</f>
        <v>0</v>
      </c>
      <c r="I22">
        <f>Bawana_NG!S22</f>
        <v>27.57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9.67</v>
      </c>
      <c r="Z22" s="75">
        <f>IEX!Q22</f>
        <v>0</v>
      </c>
      <c r="AA22" s="117">
        <f>STOA!K22</f>
        <v>7.74</v>
      </c>
      <c r="AB22" s="117">
        <f>-STOA!Q22</f>
        <v>0</v>
      </c>
      <c r="AC22">
        <f t="shared" si="0"/>
        <v>0.75412053353315844</v>
      </c>
      <c r="AD22">
        <f t="shared" si="1"/>
        <v>84.941394640689396</v>
      </c>
      <c r="AE22">
        <f>'IDT-1'!E22</f>
        <v>0</v>
      </c>
      <c r="AF22" s="26"/>
      <c r="AG22">
        <f t="shared" si="2"/>
        <v>84.941394640689396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1.3255151742225555</v>
      </c>
      <c r="F23">
        <f>GT_Spot!S23</f>
        <v>0</v>
      </c>
      <c r="G23">
        <f>PPCL_NG!S23</f>
        <v>39.39</v>
      </c>
      <c r="H23">
        <f>PPCL_Spot!S23</f>
        <v>0</v>
      </c>
      <c r="I23">
        <f>Bawana_NG!S23</f>
        <v>27.57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9.67</v>
      </c>
      <c r="Z23" s="75">
        <f>IEX!Q23</f>
        <v>0</v>
      </c>
      <c r="AA23" s="117">
        <f>STOA!K23</f>
        <v>7.74</v>
      </c>
      <c r="AB23" s="117">
        <f>-STOA!Q23</f>
        <v>0</v>
      </c>
      <c r="AC23">
        <f t="shared" si="0"/>
        <v>0.75412053353315844</v>
      </c>
      <c r="AD23">
        <f t="shared" si="1"/>
        <v>84.941394640689396</v>
      </c>
      <c r="AE23">
        <f>'IDT-1'!E23</f>
        <v>0</v>
      </c>
      <c r="AF23" s="26"/>
      <c r="AG23">
        <f t="shared" si="2"/>
        <v>84.941394640689396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1.3255151742225555</v>
      </c>
      <c r="F24">
        <f>GT_Spot!S24</f>
        <v>0</v>
      </c>
      <c r="G24">
        <f>PPCL_NG!S24</f>
        <v>39.39</v>
      </c>
      <c r="H24">
        <f>PPCL_Spot!S24</f>
        <v>0</v>
      </c>
      <c r="I24">
        <f>Bawana_NG!S24</f>
        <v>27.57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33.85</v>
      </c>
      <c r="Z24" s="75">
        <f>IEX!Q24</f>
        <v>0</v>
      </c>
      <c r="AA24" s="117">
        <f>STOA!K24</f>
        <v>7.74</v>
      </c>
      <c r="AB24" s="117">
        <f>-STOA!Q24</f>
        <v>0</v>
      </c>
      <c r="AC24">
        <f t="shared" si="0"/>
        <v>0.96690453353315842</v>
      </c>
      <c r="AD24">
        <f t="shared" si="1"/>
        <v>108.90861064068939</v>
      </c>
      <c r="AE24">
        <f>'IDT-1'!E24</f>
        <v>0</v>
      </c>
      <c r="AF24" s="26"/>
      <c r="AG24">
        <f t="shared" si="2"/>
        <v>108.90861064068939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1.3255151742225555</v>
      </c>
      <c r="F25">
        <f>GT_Spot!S25</f>
        <v>0</v>
      </c>
      <c r="G25">
        <f>PPCL_NG!S25</f>
        <v>39.39</v>
      </c>
      <c r="H25">
        <f>PPCL_Spot!S25</f>
        <v>0</v>
      </c>
      <c r="I25">
        <f>Bawana_NG!S25</f>
        <v>27.57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9.68</v>
      </c>
      <c r="Z25" s="75">
        <f>IEX!Q25</f>
        <v>0</v>
      </c>
      <c r="AA25" s="117">
        <f>STOA!K25</f>
        <v>7.74</v>
      </c>
      <c r="AB25" s="117">
        <f>-STOA!Q25</f>
        <v>0</v>
      </c>
      <c r="AC25">
        <f t="shared" si="0"/>
        <v>0.75420853353315853</v>
      </c>
      <c r="AD25">
        <f t="shared" si="1"/>
        <v>84.951306640689396</v>
      </c>
      <c r="AE25">
        <f>'IDT-1'!E25</f>
        <v>0</v>
      </c>
      <c r="AF25" s="26"/>
      <c r="AG25">
        <f t="shared" si="2"/>
        <v>84.951306640689396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1.3255151742225555</v>
      </c>
      <c r="F26">
        <f>GT_Spot!S26</f>
        <v>0</v>
      </c>
      <c r="G26">
        <f>PPCL_NG!S26</f>
        <v>39.39</v>
      </c>
      <c r="H26">
        <f>PPCL_Spot!S26</f>
        <v>0</v>
      </c>
      <c r="I26">
        <f>Bawana_NG!S26</f>
        <v>27.57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9.67</v>
      </c>
      <c r="Z26" s="75">
        <f>IEX!Q26</f>
        <v>0</v>
      </c>
      <c r="AA26" s="117">
        <f>STOA!K26</f>
        <v>7.74</v>
      </c>
      <c r="AB26" s="117">
        <f>-STOA!Q26</f>
        <v>0</v>
      </c>
      <c r="AC26">
        <f t="shared" si="0"/>
        <v>0.75412053353315844</v>
      </c>
      <c r="AD26">
        <f t="shared" si="1"/>
        <v>84.941394640689396</v>
      </c>
      <c r="AE26">
        <f>'IDT-1'!E26</f>
        <v>0</v>
      </c>
      <c r="AF26" s="26"/>
      <c r="AG26">
        <f t="shared" si="2"/>
        <v>84.941394640689396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1.3255151742225555</v>
      </c>
      <c r="F27">
        <f>GT_Spot!S27</f>
        <v>0</v>
      </c>
      <c r="G27">
        <f>PPCL_NG!S27</f>
        <v>39.39</v>
      </c>
      <c r="H27">
        <f>PPCL_Spot!S27</f>
        <v>0</v>
      </c>
      <c r="I27">
        <f>Bawana_NG!S27</f>
        <v>27.57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14.51</v>
      </c>
      <c r="Z27" s="75">
        <f>IEX!Q27</f>
        <v>0</v>
      </c>
      <c r="AA27" s="117">
        <f>STOA!K27</f>
        <v>7.74</v>
      </c>
      <c r="AB27" s="117">
        <f>-STOA!Q27</f>
        <v>0</v>
      </c>
      <c r="AC27">
        <f t="shared" si="0"/>
        <v>0.79671253353315852</v>
      </c>
      <c r="AD27">
        <f t="shared" si="1"/>
        <v>89.7388026406894</v>
      </c>
      <c r="AE27">
        <f>'IDT-1'!E27</f>
        <v>0</v>
      </c>
      <c r="AF27" s="26"/>
      <c r="AG27">
        <f t="shared" si="2"/>
        <v>89.7388026406894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1.3255151742225555</v>
      </c>
      <c r="F28">
        <f>GT_Spot!S28</f>
        <v>0</v>
      </c>
      <c r="G28">
        <f>PPCL_NG!S28</f>
        <v>39.39</v>
      </c>
      <c r="H28">
        <f>PPCL_Spot!S28</f>
        <v>0</v>
      </c>
      <c r="I28">
        <f>Bawana_NG!S28</f>
        <v>27.57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38.68</v>
      </c>
      <c r="Z28" s="75">
        <f>IEX!Q28</f>
        <v>0</v>
      </c>
      <c r="AA28" s="117">
        <f>STOA!K28</f>
        <v>7.74</v>
      </c>
      <c r="AB28" s="117">
        <f>-STOA!Q28</f>
        <v>0</v>
      </c>
      <c r="AC28">
        <f t="shared" si="0"/>
        <v>1.0094085335331586</v>
      </c>
      <c r="AD28">
        <f t="shared" si="1"/>
        <v>113.69610664068939</v>
      </c>
      <c r="AE28">
        <f>'IDT-1'!E28</f>
        <v>0</v>
      </c>
      <c r="AF28" s="26"/>
      <c r="AG28">
        <f t="shared" si="2"/>
        <v>113.69610664068939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2.0834154351395733</v>
      </c>
      <c r="F29">
        <f>GT_Spot!S29</f>
        <v>0</v>
      </c>
      <c r="G29">
        <f>PPCL_NG!S29</f>
        <v>39.39</v>
      </c>
      <c r="H29">
        <f>PPCL_Spot!S29</f>
        <v>0</v>
      </c>
      <c r="I29">
        <f>Bawana_NG!S29</f>
        <v>27.57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14.51</v>
      </c>
      <c r="Z29" s="75">
        <f>IEX!Q29</f>
        <v>0</v>
      </c>
      <c r="AA29" s="117">
        <f>STOA!K29</f>
        <v>7.74</v>
      </c>
      <c r="AB29" s="117">
        <f>-STOA!Q29</f>
        <v>0</v>
      </c>
      <c r="AC29">
        <f t="shared" si="0"/>
        <v>0.80338205582922817</v>
      </c>
      <c r="AD29">
        <f t="shared" si="1"/>
        <v>90.490033379310333</v>
      </c>
      <c r="AE29">
        <f>'IDT-1'!E29</f>
        <v>0</v>
      </c>
      <c r="AF29" s="26"/>
      <c r="AG29">
        <f t="shared" si="2"/>
        <v>90.490033379310333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2.0834154351395733</v>
      </c>
      <c r="F30">
        <f>GT_Spot!S30</f>
        <v>0</v>
      </c>
      <c r="G30">
        <f>PPCL_NG!S30</f>
        <v>39.39</v>
      </c>
      <c r="H30">
        <f>PPCL_Spot!S30</f>
        <v>0</v>
      </c>
      <c r="I30">
        <f>Bawana_NG!S30</f>
        <v>27.57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14.51</v>
      </c>
      <c r="Z30" s="75">
        <f>IEX!Q30</f>
        <v>0</v>
      </c>
      <c r="AA30" s="117">
        <f>STOA!K30</f>
        <v>7.74</v>
      </c>
      <c r="AB30" s="117">
        <f>-STOA!Q30</f>
        <v>0</v>
      </c>
      <c r="AC30">
        <f t="shared" si="0"/>
        <v>0.80338205582922817</v>
      </c>
      <c r="AD30">
        <f t="shared" si="1"/>
        <v>90.490033379310333</v>
      </c>
      <c r="AE30">
        <f>'IDT-1'!E30</f>
        <v>0</v>
      </c>
      <c r="AF30" s="26"/>
      <c r="AG30">
        <f t="shared" si="2"/>
        <v>90.490033379310333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2.0834154351395733</v>
      </c>
      <c r="F31">
        <f>GT_Spot!S31</f>
        <v>0</v>
      </c>
      <c r="G31">
        <f>PPCL_NG!S31</f>
        <v>39.39</v>
      </c>
      <c r="H31">
        <f>PPCL_Spot!S31</f>
        <v>0</v>
      </c>
      <c r="I31">
        <f>Bawana_NG!S31</f>
        <v>27.57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14.51</v>
      </c>
      <c r="Z31" s="75">
        <f>IEX!Q31</f>
        <v>0</v>
      </c>
      <c r="AA31" s="117">
        <f>STOA!K31</f>
        <v>7.74</v>
      </c>
      <c r="AB31" s="117">
        <f>-STOA!Q31</f>
        <v>0</v>
      </c>
      <c r="AC31">
        <f t="shared" si="0"/>
        <v>0.80338205582922817</v>
      </c>
      <c r="AD31">
        <f t="shared" si="1"/>
        <v>90.490033379310333</v>
      </c>
      <c r="AE31">
        <f>'IDT-1'!E31</f>
        <v>0</v>
      </c>
      <c r="AF31" s="26"/>
      <c r="AG31">
        <f t="shared" si="2"/>
        <v>90.490033379310333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2.0834154351395733</v>
      </c>
      <c r="F32">
        <f>GT_Spot!S32</f>
        <v>0</v>
      </c>
      <c r="G32">
        <f>PPCL_NG!S32</f>
        <v>39.39</v>
      </c>
      <c r="H32">
        <f>PPCL_Spot!S32</f>
        <v>0</v>
      </c>
      <c r="I32">
        <f>Bawana_NG!S32</f>
        <v>27.57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14.51</v>
      </c>
      <c r="Z32" s="75">
        <f>IEX!Q32</f>
        <v>0</v>
      </c>
      <c r="AA32" s="117">
        <f>STOA!K32</f>
        <v>7.74</v>
      </c>
      <c r="AB32" s="117">
        <f>-STOA!Q32</f>
        <v>0</v>
      </c>
      <c r="AC32">
        <f t="shared" si="0"/>
        <v>0.80338205582922817</v>
      </c>
      <c r="AD32">
        <f t="shared" si="1"/>
        <v>90.490033379310333</v>
      </c>
      <c r="AE32">
        <f>'IDT-1'!E32</f>
        <v>0</v>
      </c>
      <c r="AF32" s="26"/>
      <c r="AG32">
        <f t="shared" si="2"/>
        <v>90.490033379310333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2.0834154351395733</v>
      </c>
      <c r="F33">
        <f>GT_Spot!S33</f>
        <v>0</v>
      </c>
      <c r="G33">
        <f>PPCL_NG!S33</f>
        <v>39.39</v>
      </c>
      <c r="H33">
        <f>PPCL_Spot!S33</f>
        <v>0</v>
      </c>
      <c r="I33">
        <f>Bawana_NG!S33</f>
        <v>27.57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48.36</v>
      </c>
      <c r="Z33" s="75">
        <f>IEX!Q33</f>
        <v>0</v>
      </c>
      <c r="AA33" s="117">
        <f>STOA!K33</f>
        <v>12.58</v>
      </c>
      <c r="AB33" s="117">
        <f>-STOA!Q33</f>
        <v>0</v>
      </c>
      <c r="AC33">
        <f t="shared" si="0"/>
        <v>1.1438540558292283</v>
      </c>
      <c r="AD33">
        <f t="shared" si="1"/>
        <v>128.83956137931034</v>
      </c>
      <c r="AE33">
        <f>'IDT-1'!E33</f>
        <v>0</v>
      </c>
      <c r="AF33" s="26"/>
      <c r="AG33">
        <f t="shared" si="2"/>
        <v>128.83956137931034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2.0834154351395733</v>
      </c>
      <c r="F34">
        <f>GT_Spot!S34</f>
        <v>0</v>
      </c>
      <c r="G34">
        <f>PPCL_NG!S34</f>
        <v>39.39</v>
      </c>
      <c r="H34">
        <f>PPCL_Spot!S34</f>
        <v>0</v>
      </c>
      <c r="I34">
        <f>Bawana_NG!S34</f>
        <v>27.57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14.51</v>
      </c>
      <c r="Z34" s="75">
        <f>IEX!Q34</f>
        <v>0</v>
      </c>
      <c r="AA34" s="117">
        <f>STOA!K34</f>
        <v>12.58</v>
      </c>
      <c r="AB34" s="117">
        <f>-STOA!Q34</f>
        <v>0</v>
      </c>
      <c r="AC34">
        <f t="shared" si="0"/>
        <v>0.84597405582922824</v>
      </c>
      <c r="AD34">
        <f t="shared" si="1"/>
        <v>95.287441379310337</v>
      </c>
      <c r="AE34">
        <f>'IDT-1'!E34</f>
        <v>0</v>
      </c>
      <c r="AF34" s="26"/>
      <c r="AG34">
        <f t="shared" si="2"/>
        <v>95.287441379310337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2.0834154351395733</v>
      </c>
      <c r="F35">
        <f>GT_Spot!S35</f>
        <v>0</v>
      </c>
      <c r="G35">
        <f>PPCL_NG!S35</f>
        <v>39.39</v>
      </c>
      <c r="H35">
        <f>PPCL_Spot!S35</f>
        <v>0</v>
      </c>
      <c r="I35">
        <f>Bawana_NG!S35</f>
        <v>27.57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26.12</v>
      </c>
      <c r="Z35" s="75">
        <f>IEX!Q35</f>
        <v>0</v>
      </c>
      <c r="AA35" s="117">
        <f>STOA!K35</f>
        <v>41.59</v>
      </c>
      <c r="AB35" s="117">
        <f>-STOA!Q35</f>
        <v>0</v>
      </c>
      <c r="AC35">
        <f t="shared" si="0"/>
        <v>1.2034300558292284</v>
      </c>
      <c r="AD35">
        <f t="shared" si="1"/>
        <v>135.54998537931036</v>
      </c>
      <c r="AE35">
        <f>'IDT-1'!E35</f>
        <v>0</v>
      </c>
      <c r="AF35" s="26"/>
      <c r="AG35">
        <f t="shared" si="2"/>
        <v>135.54998537931036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2.0783417486048368</v>
      </c>
      <c r="F36">
        <f>GT_Spot!S36</f>
        <v>0</v>
      </c>
      <c r="G36">
        <f>PPCL_NG!S36</f>
        <v>39.39</v>
      </c>
      <c r="H36">
        <f>PPCL_Spot!S36</f>
        <v>0</v>
      </c>
      <c r="I36">
        <f>Bawana_NG!S36</f>
        <v>27.57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26.12</v>
      </c>
      <c r="Z36" s="75">
        <f>IEX!Q36</f>
        <v>0</v>
      </c>
      <c r="AA36" s="117">
        <f>STOA!K36</f>
        <v>41.59</v>
      </c>
      <c r="AB36" s="117">
        <f>-STOA!Q36</f>
        <v>0</v>
      </c>
      <c r="AC36">
        <f t="shared" si="0"/>
        <v>1.2033854073877226</v>
      </c>
      <c r="AD36">
        <f t="shared" si="1"/>
        <v>135.54495634121713</v>
      </c>
      <c r="AE36">
        <f>'IDT-1'!E36</f>
        <v>0</v>
      </c>
      <c r="AF36" s="26"/>
      <c r="AG36">
        <f t="shared" si="2"/>
        <v>135.54495634121713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2.0833244539158233</v>
      </c>
      <c r="F37">
        <f>GT_Spot!S37</f>
        <v>0</v>
      </c>
      <c r="G37">
        <f>PPCL_NG!S37</f>
        <v>39.39</v>
      </c>
      <c r="H37">
        <f>PPCL_Spot!S37</f>
        <v>0</v>
      </c>
      <c r="I37">
        <f>Bawana_NG!S37</f>
        <v>27.57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72.540000000000006</v>
      </c>
      <c r="Z37" s="75">
        <f>IEX!Q37</f>
        <v>0</v>
      </c>
      <c r="AA37" s="117">
        <f>STOA!K37</f>
        <v>41.59</v>
      </c>
      <c r="AB37" s="117">
        <f>-STOA!Q37</f>
        <v>0</v>
      </c>
      <c r="AC37">
        <f t="shared" si="0"/>
        <v>1.6119252551944596</v>
      </c>
      <c r="AD37">
        <f t="shared" si="1"/>
        <v>181.5613991987214</v>
      </c>
      <c r="AE37">
        <f>'IDT-1'!E37</f>
        <v>0</v>
      </c>
      <c r="AF37" s="26"/>
      <c r="AG37">
        <f t="shared" si="2"/>
        <v>181.5613991987214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2.0833244539158233</v>
      </c>
      <c r="F38">
        <f>GT_Spot!S38</f>
        <v>0</v>
      </c>
      <c r="G38">
        <f>PPCL_NG!S38</f>
        <v>39.39</v>
      </c>
      <c r="H38">
        <f>PPCL_Spot!S38</f>
        <v>0</v>
      </c>
      <c r="I38">
        <f>Bawana_NG!S38</f>
        <v>27.57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33.85</v>
      </c>
      <c r="Z38" s="75">
        <f>IEX!Q38</f>
        <v>0</v>
      </c>
      <c r="AA38" s="117">
        <f>STOA!K38</f>
        <v>41.59</v>
      </c>
      <c r="AB38" s="117">
        <f>-STOA!Q38</f>
        <v>0</v>
      </c>
      <c r="AC38">
        <f t="shared" si="0"/>
        <v>1.2714532551944593</v>
      </c>
      <c r="AD38">
        <f t="shared" si="1"/>
        <v>143.21187119872135</v>
      </c>
      <c r="AE38">
        <f>'IDT-1'!E38</f>
        <v>0</v>
      </c>
      <c r="AF38" s="26"/>
      <c r="AG38">
        <f t="shared" si="2"/>
        <v>143.21187119872135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2.0667021843367075</v>
      </c>
      <c r="F39">
        <f>GT_Spot!S39</f>
        <v>0</v>
      </c>
      <c r="G39">
        <f>PPCL_NG!S39</f>
        <v>39.39</v>
      </c>
      <c r="H39">
        <f>PPCL_Spot!S39</f>
        <v>0</v>
      </c>
      <c r="I39">
        <f>Bawana_NG!S39</f>
        <v>27.57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43.53</v>
      </c>
      <c r="Z39" s="75">
        <f>IEX!Q39</f>
        <v>0</v>
      </c>
      <c r="AA39" s="117">
        <f>STOA!K39</f>
        <v>46.43</v>
      </c>
      <c r="AB39" s="117">
        <f>-STOA!Q39</f>
        <v>0</v>
      </c>
      <c r="AC39">
        <f t="shared" si="0"/>
        <v>1.3990829792221631</v>
      </c>
      <c r="AD39">
        <f t="shared" si="1"/>
        <v>157.58761920511455</v>
      </c>
      <c r="AE39">
        <f>'IDT-1'!E39</f>
        <v>0</v>
      </c>
      <c r="AF39" s="26"/>
      <c r="AG39">
        <f t="shared" si="2"/>
        <v>157.58761920511455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2.0667021843367075</v>
      </c>
      <c r="F40">
        <f>GT_Spot!S40</f>
        <v>0</v>
      </c>
      <c r="G40">
        <f>PPCL_NG!S40</f>
        <v>39.39</v>
      </c>
      <c r="H40">
        <f>PPCL_Spot!S40</f>
        <v>0</v>
      </c>
      <c r="I40">
        <f>Bawana_NG!S40</f>
        <v>27.57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38.69</v>
      </c>
      <c r="Z40" s="75">
        <f>IEX!Q40</f>
        <v>0</v>
      </c>
      <c r="AA40" s="117">
        <f>STOA!K40</f>
        <v>46.43</v>
      </c>
      <c r="AB40" s="117">
        <f>-STOA!Q40</f>
        <v>0</v>
      </c>
      <c r="AC40">
        <f t="shared" si="0"/>
        <v>1.3564909792221631</v>
      </c>
      <c r="AD40">
        <f t="shared" si="1"/>
        <v>152.79021120511453</v>
      </c>
      <c r="AE40">
        <f>'IDT-1'!E40</f>
        <v>0</v>
      </c>
      <c r="AF40" s="26"/>
      <c r="AG40">
        <f t="shared" si="2"/>
        <v>152.79021120511453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2.0667021843367075</v>
      </c>
      <c r="F41">
        <f>GT_Spot!S41</f>
        <v>0</v>
      </c>
      <c r="G41">
        <f>PPCL_NG!S41</f>
        <v>39.39</v>
      </c>
      <c r="H41">
        <f>PPCL_Spot!S41</f>
        <v>0</v>
      </c>
      <c r="I41">
        <f>Bawana_NG!S41</f>
        <v>27.57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91.88</v>
      </c>
      <c r="Z41" s="75">
        <f>IEX!Q41</f>
        <v>0</v>
      </c>
      <c r="AA41" s="117">
        <f>STOA!K41</f>
        <v>46.43</v>
      </c>
      <c r="AB41" s="117">
        <f>-STOA!Q41</f>
        <v>0</v>
      </c>
      <c r="AC41">
        <f t="shared" si="0"/>
        <v>1.8245629792221632</v>
      </c>
      <c r="AD41">
        <f t="shared" si="1"/>
        <v>205.51213920511455</v>
      </c>
      <c r="AE41">
        <f>'IDT-1'!E41</f>
        <v>0</v>
      </c>
      <c r="AF41" s="26"/>
      <c r="AG41">
        <f t="shared" si="2"/>
        <v>205.51213920511455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2.0667021843367075</v>
      </c>
      <c r="F42">
        <f>GT_Spot!S42</f>
        <v>0</v>
      </c>
      <c r="G42">
        <f>PPCL_NG!S42</f>
        <v>39.39</v>
      </c>
      <c r="H42">
        <f>PPCL_Spot!S42</f>
        <v>0</v>
      </c>
      <c r="I42">
        <f>Bawana_NG!S42</f>
        <v>27.57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43.53</v>
      </c>
      <c r="Z42" s="75">
        <f>IEX!Q42</f>
        <v>0</v>
      </c>
      <c r="AA42" s="117">
        <f>STOA!K42</f>
        <v>46.43</v>
      </c>
      <c r="AB42" s="117">
        <f>-STOA!Q42</f>
        <v>0</v>
      </c>
      <c r="AC42">
        <f t="shared" si="0"/>
        <v>1.3990829792221631</v>
      </c>
      <c r="AD42">
        <f t="shared" si="1"/>
        <v>157.58761920511455</v>
      </c>
      <c r="AE42">
        <f>'IDT-1'!E42</f>
        <v>0</v>
      </c>
      <c r="AF42" s="26"/>
      <c r="AG42">
        <f t="shared" si="2"/>
        <v>157.58761920511455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2.0560213843556552</v>
      </c>
      <c r="F43">
        <f>GT_Spot!S43</f>
        <v>0</v>
      </c>
      <c r="G43">
        <f>PPCL_NG!S43</f>
        <v>39.39</v>
      </c>
      <c r="H43">
        <f>PPCL_Spot!S43</f>
        <v>0</v>
      </c>
      <c r="I43">
        <f>Bawana_NG!S43</f>
        <v>27.13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62.87</v>
      </c>
      <c r="Z43" s="75">
        <f>IEX!Q43</f>
        <v>0</v>
      </c>
      <c r="AA43" s="117">
        <f>STOA!K43</f>
        <v>46.43</v>
      </c>
      <c r="AB43" s="117">
        <f>-STOA!Q43</f>
        <v>0</v>
      </c>
      <c r="AC43">
        <f t="shared" si="0"/>
        <v>1.5653089881823299</v>
      </c>
      <c r="AD43">
        <f t="shared" si="1"/>
        <v>176.31071239617333</v>
      </c>
      <c r="AE43">
        <f>'IDT-1'!E43</f>
        <v>0</v>
      </c>
      <c r="AF43" s="26"/>
      <c r="AG43">
        <f t="shared" si="2"/>
        <v>176.31071239617333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2.0560213843556552</v>
      </c>
      <c r="F44">
        <f>GT_Spot!S44</f>
        <v>0</v>
      </c>
      <c r="G44">
        <f>PPCL_NG!S44</f>
        <v>39.39</v>
      </c>
      <c r="H44">
        <f>PPCL_Spot!S44</f>
        <v>0</v>
      </c>
      <c r="I44">
        <f>Bawana_NG!S44</f>
        <v>27.13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53.2</v>
      </c>
      <c r="Z44" s="75">
        <f>IEX!Q44</f>
        <v>0</v>
      </c>
      <c r="AA44" s="117">
        <f>STOA!K44</f>
        <v>46.43</v>
      </c>
      <c r="AB44" s="117">
        <f>-STOA!Q44</f>
        <v>0</v>
      </c>
      <c r="AC44">
        <f t="shared" si="0"/>
        <v>1.48021298818233</v>
      </c>
      <c r="AD44">
        <f t="shared" si="1"/>
        <v>166.72580839617333</v>
      </c>
      <c r="AE44">
        <f>'IDT-1'!E44</f>
        <v>0</v>
      </c>
      <c r="AF44" s="26"/>
      <c r="AG44">
        <f t="shared" si="2"/>
        <v>166.72580839617333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2.0560213843556552</v>
      </c>
      <c r="F45">
        <f>GT_Spot!S45</f>
        <v>0</v>
      </c>
      <c r="G45">
        <f>PPCL_NG!S45</f>
        <v>39.39</v>
      </c>
      <c r="H45">
        <f>PPCL_Spot!S45</f>
        <v>0</v>
      </c>
      <c r="I45">
        <f>Bawana_NG!S45</f>
        <v>27.13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130.57</v>
      </c>
      <c r="AB45" s="117">
        <f>-STOA!Q45</f>
        <v>0</v>
      </c>
      <c r="AC45">
        <f t="shared" si="0"/>
        <v>2.3561976596916114</v>
      </c>
      <c r="AD45">
        <f t="shared" si="1"/>
        <v>128.78982372466405</v>
      </c>
      <c r="AE45">
        <f>'IDT-1'!E45</f>
        <v>0</v>
      </c>
      <c r="AF45" s="26"/>
      <c r="AG45">
        <f t="shared" si="2"/>
        <v>128.78982372466405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-68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1.9954558610709114</v>
      </c>
      <c r="F46">
        <f>GT_Spot!S46</f>
        <v>0</v>
      </c>
      <c r="G46">
        <f>PPCL_NG!S46</f>
        <v>39.39</v>
      </c>
      <c r="H46">
        <f>PPCL_Spot!S46</f>
        <v>0</v>
      </c>
      <c r="I46">
        <f>Bawana_NG!S46</f>
        <v>27.13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130.57</v>
      </c>
      <c r="AB46" s="117">
        <f>-STOA!Q46</f>
        <v>0</v>
      </c>
      <c r="AC46">
        <f t="shared" si="0"/>
        <v>1.8407332867993773</v>
      </c>
      <c r="AD46">
        <f t="shared" si="1"/>
        <v>187.24472257427152</v>
      </c>
      <c r="AE46">
        <f>'IDT-1'!E46</f>
        <v>0</v>
      </c>
      <c r="AF46" s="26"/>
      <c r="AG46">
        <f t="shared" si="2"/>
        <v>187.24472257427152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1.9954558610709114</v>
      </c>
      <c r="F47">
        <f>GT_Spot!S47</f>
        <v>0</v>
      </c>
      <c r="G47">
        <f>PPCL_NG!S47</f>
        <v>39.39</v>
      </c>
      <c r="H47">
        <f>PPCL_Spot!S47</f>
        <v>0</v>
      </c>
      <c r="I47">
        <f>Bawana_NG!S47</f>
        <v>27.13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130.57</v>
      </c>
      <c r="AB47" s="117">
        <f>-STOA!Q47</f>
        <v>0</v>
      </c>
      <c r="AC47">
        <f t="shared" si="0"/>
        <v>2.0005395821988929</v>
      </c>
      <c r="AD47">
        <f t="shared" si="1"/>
        <v>169.08491627887202</v>
      </c>
      <c r="AE47">
        <f>'IDT-1'!E47</f>
        <v>0</v>
      </c>
      <c r="AF47" s="26"/>
      <c r="AG47">
        <f t="shared" si="2"/>
        <v>169.08491627887202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-28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1.9954558610709114</v>
      </c>
      <c r="F48">
        <f>GT_Spot!S48</f>
        <v>0</v>
      </c>
      <c r="G48">
        <f>PPCL_NG!S48</f>
        <v>39.39</v>
      </c>
      <c r="H48">
        <f>PPCL_Spot!S48</f>
        <v>2.5</v>
      </c>
      <c r="I48">
        <f>Bawana_NG!S48</f>
        <v>27.13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130.57</v>
      </c>
      <c r="AB48" s="117">
        <f>-STOA!Q48</f>
        <v>0</v>
      </c>
      <c r="AC48">
        <f t="shared" si="0"/>
        <v>2.0225395821988932</v>
      </c>
      <c r="AD48">
        <f t="shared" si="1"/>
        <v>171.562916278872</v>
      </c>
      <c r="AE48">
        <f>'IDT-1'!E48</f>
        <v>0</v>
      </c>
      <c r="AF48" s="26"/>
      <c r="AG48">
        <f t="shared" si="2"/>
        <v>171.562916278872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-28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1.9954558610709114</v>
      </c>
      <c r="F49">
        <f>GT_Spot!S49</f>
        <v>0</v>
      </c>
      <c r="G49">
        <f>PPCL_NG!S49</f>
        <v>39.39</v>
      </c>
      <c r="H49">
        <f>PPCL_Spot!S49</f>
        <v>0</v>
      </c>
      <c r="I49">
        <f>Bawana_NG!S49</f>
        <v>27.13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130.57</v>
      </c>
      <c r="AB49" s="117">
        <f>-STOA!Q49</f>
        <v>0</v>
      </c>
      <c r="AC49">
        <f t="shared" si="0"/>
        <v>1.8673676693659633</v>
      </c>
      <c r="AD49">
        <f t="shared" si="1"/>
        <v>184.21808819170494</v>
      </c>
      <c r="AE49">
        <f>'IDT-1'!E49</f>
        <v>0</v>
      </c>
      <c r="AF49" s="26"/>
      <c r="AG49">
        <f t="shared" si="2"/>
        <v>184.21808819170494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-13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1.9954558610709114</v>
      </c>
      <c r="F50">
        <f>GT_Spot!S50</f>
        <v>0</v>
      </c>
      <c r="G50">
        <f>PPCL_NG!S50</f>
        <v>39.39</v>
      </c>
      <c r="H50">
        <f>PPCL_Spot!S50</f>
        <v>0</v>
      </c>
      <c r="I50">
        <f>Bawana_NG!S50</f>
        <v>27.13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130.57</v>
      </c>
      <c r="AB50" s="117">
        <f>-STOA!Q50</f>
        <v>0</v>
      </c>
      <c r="AC50">
        <f t="shared" si="0"/>
        <v>1.8673676693659633</v>
      </c>
      <c r="AD50">
        <f t="shared" si="1"/>
        <v>184.21808819170494</v>
      </c>
      <c r="AE50">
        <f>'IDT-1'!E50</f>
        <v>0</v>
      </c>
      <c r="AF50" s="26"/>
      <c r="AG50">
        <f t="shared" si="2"/>
        <v>184.21808819170494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-13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1.5743937644341801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26.251183080365593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130.57</v>
      </c>
      <c r="AB51" s="117">
        <f>-STOA!Q51</f>
        <v>0</v>
      </c>
      <c r="AC51">
        <f t="shared" si="0"/>
        <v>2.2554444725215665</v>
      </c>
      <c r="AD51">
        <f t="shared" si="1"/>
        <v>137.53013237227822</v>
      </c>
      <c r="AE51">
        <f>'IDT-1'!E51</f>
        <v>0</v>
      </c>
      <c r="AF51" s="26"/>
      <c r="AG51">
        <f t="shared" si="2"/>
        <v>137.53013237227822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-58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1.5743937644341801</v>
      </c>
      <c r="F52">
        <f>GT_Spot!S52</f>
        <v>0</v>
      </c>
      <c r="G52">
        <f>PPCL_NG!S52</f>
        <v>39.39</v>
      </c>
      <c r="H52">
        <f>PPCL_Spot!S52</f>
        <v>0</v>
      </c>
      <c r="I52">
        <f>Bawana_NG!S52</f>
        <v>26.251183080365593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130.57</v>
      </c>
      <c r="AB52" s="117">
        <f>-STOA!Q52</f>
        <v>0</v>
      </c>
      <c r="AC52">
        <f t="shared" si="0"/>
        <v>1.8559287340227775</v>
      </c>
      <c r="AD52">
        <f t="shared" si="1"/>
        <v>182.92964811077701</v>
      </c>
      <c r="AE52">
        <f>'IDT-1'!E52</f>
        <v>0</v>
      </c>
      <c r="AF52" s="26"/>
      <c r="AG52">
        <f t="shared" si="2"/>
        <v>182.92964811077701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-13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1.5743937644341801</v>
      </c>
      <c r="F53">
        <f>GT_Spot!S53</f>
        <v>0</v>
      </c>
      <c r="G53">
        <f>PPCL_NG!S53</f>
        <v>39.39</v>
      </c>
      <c r="H53">
        <f>PPCL_Spot!S53</f>
        <v>0</v>
      </c>
      <c r="I53">
        <f>Bawana_NG!S53</f>
        <v>26.251183080365593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130.57</v>
      </c>
      <c r="AB53" s="117">
        <f>-STOA!Q53</f>
        <v>0</v>
      </c>
      <c r="AC53">
        <f t="shared" si="0"/>
        <v>2.0334912844666837</v>
      </c>
      <c r="AD53">
        <f t="shared" si="1"/>
        <v>162.75208556033309</v>
      </c>
      <c r="AE53">
        <f>'IDT-1'!E53</f>
        <v>0</v>
      </c>
      <c r="AF53" s="26"/>
      <c r="AG53">
        <f t="shared" si="2"/>
        <v>162.75208556033309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-33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1.5334224598930479</v>
      </c>
      <c r="F54">
        <f>GT_Spot!S54</f>
        <v>0</v>
      </c>
      <c r="G54">
        <f>PPCL_NG!S54</f>
        <v>39.39</v>
      </c>
      <c r="H54">
        <f>PPCL_Spot!S54</f>
        <v>0</v>
      </c>
      <c r="I54">
        <f>Bawana_NG!S54</f>
        <v>26.251183080365593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130.57</v>
      </c>
      <c r="AB54" s="117">
        <f>-STOA!Q54</f>
        <v>0</v>
      </c>
      <c r="AC54">
        <f t="shared" si="0"/>
        <v>1.8555681865428155</v>
      </c>
      <c r="AD54">
        <f t="shared" si="1"/>
        <v>182.88903735371582</v>
      </c>
      <c r="AE54">
        <f>'IDT-1'!E54</f>
        <v>0</v>
      </c>
      <c r="AF54" s="26"/>
      <c r="AG54">
        <f t="shared" si="2"/>
        <v>182.88903735371582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-13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1.5334224598930479</v>
      </c>
      <c r="F55">
        <f>GT_Spot!S55</f>
        <v>0</v>
      </c>
      <c r="G55">
        <f>PPCL_NG!S55</f>
        <v>39.39</v>
      </c>
      <c r="H55">
        <f>PPCL_Spot!S55</f>
        <v>0</v>
      </c>
      <c r="I55">
        <f>Bawana_NG!S55</f>
        <v>26.251183080365593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130.57</v>
      </c>
      <c r="AB55" s="117">
        <f>-STOA!Q55</f>
        <v>0</v>
      </c>
      <c r="AC55">
        <f t="shared" si="0"/>
        <v>2.255083925041605</v>
      </c>
      <c r="AD55">
        <f t="shared" si="1"/>
        <v>137.48952161521703</v>
      </c>
      <c r="AE55">
        <f>'IDT-1'!E55</f>
        <v>0</v>
      </c>
      <c r="AF55" s="26"/>
      <c r="AG55">
        <f t="shared" si="2"/>
        <v>137.48952161521703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-58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1.5334224598930479</v>
      </c>
      <c r="F56">
        <f>GT_Spot!S56</f>
        <v>0</v>
      </c>
      <c r="G56">
        <f>PPCL_NG!S56</f>
        <v>39.39</v>
      </c>
      <c r="H56">
        <f>PPCL_Spot!S56</f>
        <v>0</v>
      </c>
      <c r="I56">
        <f>Bawana_NG!S56</f>
        <v>26.251183080365593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130.57</v>
      </c>
      <c r="AB56" s="117">
        <f>-STOA!Q56</f>
        <v>0</v>
      </c>
      <c r="AC56">
        <f t="shared" si="0"/>
        <v>1.8999588241537921</v>
      </c>
      <c r="AD56">
        <f t="shared" si="1"/>
        <v>177.84464671610485</v>
      </c>
      <c r="AE56">
        <f>'IDT-1'!E56</f>
        <v>0</v>
      </c>
      <c r="AF56" s="26"/>
      <c r="AG56">
        <f t="shared" si="2"/>
        <v>177.84464671610485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-18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1.5334224598930479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26.251183080365593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130.57</v>
      </c>
      <c r="AB57" s="117">
        <f>-STOA!Q57</f>
        <v>0</v>
      </c>
      <c r="AC57">
        <f t="shared" si="0"/>
        <v>2.0775213745976986</v>
      </c>
      <c r="AD57">
        <f t="shared" si="1"/>
        <v>157.66708416566095</v>
      </c>
      <c r="AE57">
        <f>'IDT-1'!E57</f>
        <v>0</v>
      </c>
      <c r="AF57" s="26"/>
      <c r="AG57">
        <f t="shared" si="2"/>
        <v>157.66708416566095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-38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1.5334224598930479</v>
      </c>
      <c r="F58">
        <f>GT_Spot!S58</f>
        <v>0</v>
      </c>
      <c r="G58">
        <f>PPCL_NG!S58</f>
        <v>39.39</v>
      </c>
      <c r="H58">
        <f>PPCL_Spot!S58</f>
        <v>0</v>
      </c>
      <c r="I58">
        <f>Bawana_NG!S58</f>
        <v>26.251183080365593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130.57</v>
      </c>
      <c r="AB58" s="117">
        <f>-STOA!Q58</f>
        <v>0</v>
      </c>
      <c r="AC58">
        <f t="shared" si="0"/>
        <v>2.0775213745976986</v>
      </c>
      <c r="AD58">
        <f t="shared" si="1"/>
        <v>157.66708416566095</v>
      </c>
      <c r="AE58">
        <f>'IDT-1'!E58</f>
        <v>0</v>
      </c>
      <c r="AF58" s="26"/>
      <c r="AG58">
        <f t="shared" si="2"/>
        <v>157.66708416566095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-38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2.0646588813767668</v>
      </c>
      <c r="F59">
        <f>GT_Spot!S59</f>
        <v>0</v>
      </c>
      <c r="G59">
        <f>PPCL_NG!S59</f>
        <v>39.39</v>
      </c>
      <c r="H59">
        <f>PPCL_Spot!S59</f>
        <v>0</v>
      </c>
      <c r="I59">
        <f>Bawana_NG!S59</f>
        <v>26.251183080365593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130.57</v>
      </c>
      <c r="AB59" s="117">
        <f>-STOA!Q59</f>
        <v>0</v>
      </c>
      <c r="AC59">
        <f t="shared" si="0"/>
        <v>1.9046337046628485</v>
      </c>
      <c r="AD59">
        <f t="shared" si="1"/>
        <v>178.3712082570795</v>
      </c>
      <c r="AE59">
        <f>'IDT-1'!E59</f>
        <v>0</v>
      </c>
      <c r="AF59" s="26"/>
      <c r="AG59">
        <f t="shared" si="2"/>
        <v>178.3712082570795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-18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2.0646588813767668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26.251183080365593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130.57</v>
      </c>
      <c r="AB60" s="117">
        <f>-STOA!Q60</f>
        <v>0</v>
      </c>
      <c r="AC60">
        <f t="shared" si="0"/>
        <v>2.3041494431616378</v>
      </c>
      <c r="AD60">
        <f t="shared" si="1"/>
        <v>132.97169251858071</v>
      </c>
      <c r="AE60">
        <f>'IDT-1'!E60</f>
        <v>0</v>
      </c>
      <c r="AF60" s="26"/>
      <c r="AG60">
        <f t="shared" si="2"/>
        <v>132.97169251858071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-63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1.4830119375573918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26.251183080365593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130.57</v>
      </c>
      <c r="AB61" s="117">
        <f>-STOA!Q61</f>
        <v>0</v>
      </c>
      <c r="AC61">
        <f t="shared" si="0"/>
        <v>1.899515211557238</v>
      </c>
      <c r="AD61">
        <f t="shared" si="1"/>
        <v>177.79467980636576</v>
      </c>
      <c r="AE61">
        <f>'IDT-1'!E61</f>
        <v>0</v>
      </c>
      <c r="AF61" s="26"/>
      <c r="AG61">
        <f t="shared" si="2"/>
        <v>177.79467980636576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-18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1.4830119375573918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26.251183080365593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130.57</v>
      </c>
      <c r="AB62" s="117">
        <f>-STOA!Q62</f>
        <v>0</v>
      </c>
      <c r="AC62">
        <f t="shared" si="0"/>
        <v>2.0770777620011445</v>
      </c>
      <c r="AD62">
        <f t="shared" si="1"/>
        <v>157.61711725592184</v>
      </c>
      <c r="AE62">
        <f>'IDT-1'!E62</f>
        <v>0</v>
      </c>
      <c r="AF62" s="26"/>
      <c r="AG62">
        <f t="shared" si="2"/>
        <v>157.61711725592184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-38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1.4830119375573918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26.251183080365593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130.57</v>
      </c>
      <c r="AB63" s="117">
        <f>-STOA!Q63</f>
        <v>0</v>
      </c>
      <c r="AC63">
        <f t="shared" si="0"/>
        <v>2.0770777620011445</v>
      </c>
      <c r="AD63">
        <f t="shared" si="1"/>
        <v>157.61711725592184</v>
      </c>
      <c r="AE63">
        <f>'IDT-1'!E63</f>
        <v>0</v>
      </c>
      <c r="AF63" s="26"/>
      <c r="AG63">
        <f t="shared" si="2"/>
        <v>157.61711725592184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-38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1.4830119375573918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26.251183080365593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130.57</v>
      </c>
      <c r="AB64" s="117">
        <f>-STOA!Q64</f>
        <v>0</v>
      </c>
      <c r="AC64">
        <f t="shared" si="0"/>
        <v>1.9882964867791912</v>
      </c>
      <c r="AD64">
        <f t="shared" si="1"/>
        <v>167.70589853114382</v>
      </c>
      <c r="AE64">
        <f>'IDT-1'!E64</f>
        <v>0</v>
      </c>
      <c r="AF64" s="26"/>
      <c r="AG64">
        <f t="shared" si="2"/>
        <v>167.70589853114382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-28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1.4830119375573918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26.251183080365593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130.57</v>
      </c>
      <c r="AB65" s="117">
        <f>-STOA!Q65</f>
        <v>0</v>
      </c>
      <c r="AC65">
        <f t="shared" si="0"/>
        <v>2.2990309500560278</v>
      </c>
      <c r="AD65">
        <f t="shared" si="1"/>
        <v>132.39516406786697</v>
      </c>
      <c r="AE65">
        <f>'IDT-1'!E65</f>
        <v>0</v>
      </c>
      <c r="AF65" s="26"/>
      <c r="AG65">
        <f t="shared" si="2"/>
        <v>132.39516406786697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-63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1.4830119375573918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26.251183080365593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130.57</v>
      </c>
      <c r="AB66" s="117">
        <f>-STOA!Q66</f>
        <v>0</v>
      </c>
      <c r="AC66">
        <f t="shared" si="0"/>
        <v>1.9439058491682148</v>
      </c>
      <c r="AD66">
        <f t="shared" si="1"/>
        <v>172.75028916875479</v>
      </c>
      <c r="AE66">
        <f>'IDT-1'!E66</f>
        <v>0</v>
      </c>
      <c r="AF66" s="26"/>
      <c r="AG66">
        <f t="shared" si="2"/>
        <v>172.75028916875479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-23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1.4830119375573918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26.251183080365593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130.57</v>
      </c>
      <c r="AB67" s="117">
        <f>-STOA!Q67</f>
        <v>0</v>
      </c>
      <c r="AC67">
        <f t="shared" si="0"/>
        <v>2.1658590372230977</v>
      </c>
      <c r="AD67">
        <f t="shared" si="1"/>
        <v>147.52833598069989</v>
      </c>
      <c r="AE67">
        <f>'IDT-1'!E67</f>
        <v>0</v>
      </c>
      <c r="AF67" s="26"/>
      <c r="AG67">
        <f t="shared" si="2"/>
        <v>147.52833598069989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-48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1.4830119375573918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26.251183080365593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130.57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1.9882964867791912</v>
      </c>
      <c r="AD68">
        <f t="shared" ref="AD68:AD98" si="4">SUM(B68:AB68,AI68:AR68)-AC68</f>
        <v>167.70589853114382</v>
      </c>
      <c r="AE68">
        <f>'IDT-1'!E68</f>
        <v>0</v>
      </c>
      <c r="AF68" s="26"/>
      <c r="AG68">
        <f t="shared" ref="AG68:AG98" si="5">SUM(AD68:AF68)</f>
        <v>167.70589853114382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-28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1.4830119375573918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26.251183080365593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130.57</v>
      </c>
      <c r="AB69" s="117">
        <f>-STOA!Q69</f>
        <v>0</v>
      </c>
      <c r="AC69">
        <f t="shared" si="3"/>
        <v>2.3434215876670041</v>
      </c>
      <c r="AD69">
        <f t="shared" si="4"/>
        <v>127.35077343025598</v>
      </c>
      <c r="AE69">
        <f>'IDT-1'!E69</f>
        <v>0</v>
      </c>
      <c r="AF69" s="26"/>
      <c r="AG69">
        <f t="shared" si="5"/>
        <v>127.35077343025598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-68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1.4830119375573918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26.251183080365593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130.57</v>
      </c>
      <c r="AB70" s="117">
        <f>-STOA!Q70</f>
        <v>0</v>
      </c>
      <c r="AC70">
        <f t="shared" si="3"/>
        <v>2.0770777620011445</v>
      </c>
      <c r="AD70">
        <f t="shared" si="4"/>
        <v>157.61711725592184</v>
      </c>
      <c r="AE70">
        <f>'IDT-1'!E70</f>
        <v>0</v>
      </c>
      <c r="AF70" s="26"/>
      <c r="AG70">
        <f t="shared" si="5"/>
        <v>157.61711725592184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-38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1.4830119375573918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26.69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130.57</v>
      </c>
      <c r="AB71" s="117">
        <f>-STOA!Q71</f>
        <v>0</v>
      </c>
      <c r="AC71">
        <f t="shared" si="3"/>
        <v>2.1697206261158808</v>
      </c>
      <c r="AD71">
        <f t="shared" si="4"/>
        <v>147.96329131144151</v>
      </c>
      <c r="AE71">
        <f>'IDT-1'!E71</f>
        <v>0</v>
      </c>
      <c r="AF71" s="26"/>
      <c r="AG71">
        <f t="shared" si="5"/>
        <v>147.96329131144151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-48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1.4830119375573918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26.69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130.57</v>
      </c>
      <c r="AB72" s="117">
        <f>-STOA!Q72</f>
        <v>0</v>
      </c>
      <c r="AC72">
        <f t="shared" si="3"/>
        <v>1.9921580756719741</v>
      </c>
      <c r="AD72">
        <f t="shared" si="4"/>
        <v>168.14085386188543</v>
      </c>
      <c r="AE72">
        <f>'IDT-1'!E72</f>
        <v>0</v>
      </c>
      <c r="AF72" s="26"/>
      <c r="AG72">
        <f t="shared" si="5"/>
        <v>168.14085386188543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-28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1.4830119375573918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26.69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29.02</v>
      </c>
      <c r="Z73" s="75">
        <f>IEX!Q73</f>
        <v>0</v>
      </c>
      <c r="AA73" s="117">
        <f>STOA!K73</f>
        <v>17.41</v>
      </c>
      <c r="AB73" s="117">
        <f>-STOA!Q73</f>
        <v>0</v>
      </c>
      <c r="AC73">
        <f t="shared" si="3"/>
        <v>1.0201225050505052</v>
      </c>
      <c r="AD73">
        <f t="shared" si="4"/>
        <v>114.90288943250688</v>
      </c>
      <c r="AE73">
        <f>'IDT-1'!E73</f>
        <v>0</v>
      </c>
      <c r="AF73" s="26"/>
      <c r="AG73">
        <f t="shared" si="5"/>
        <v>114.90288943250688</v>
      </c>
      <c r="AI73" s="75">
        <f>PXIL!K73</f>
        <v>0</v>
      </c>
      <c r="AJ73" s="75">
        <f>PXIL!Q73</f>
        <v>0</v>
      </c>
      <c r="AK73" s="75">
        <f>RTM_IEX!K73</f>
        <v>1.93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1.4830119375573918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26.69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43.53</v>
      </c>
      <c r="Z74" s="75">
        <f>IEX!Q74</f>
        <v>0</v>
      </c>
      <c r="AA74" s="117">
        <f>STOA!K74</f>
        <v>17.41</v>
      </c>
      <c r="AB74" s="117">
        <f>-STOA!Q74</f>
        <v>0</v>
      </c>
      <c r="AC74">
        <f t="shared" si="3"/>
        <v>1.1478105050505052</v>
      </c>
      <c r="AD74">
        <f t="shared" si="4"/>
        <v>129.28520143250691</v>
      </c>
      <c r="AE74">
        <f>'IDT-1'!E74</f>
        <v>0</v>
      </c>
      <c r="AF74" s="26"/>
      <c r="AG74">
        <f t="shared" si="5"/>
        <v>129.28520143250691</v>
      </c>
      <c r="AI74" s="75">
        <f>PXIL!K74</f>
        <v>0</v>
      </c>
      <c r="AJ74" s="75">
        <f>PXIL!Q74</f>
        <v>0</v>
      </c>
      <c r="AK74" s="75">
        <f>RTM_IEX!K74</f>
        <v>1.93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1.5472370766488412</v>
      </c>
      <c r="F75">
        <f>GT_Spot!S75</f>
        <v>0</v>
      </c>
      <c r="G75">
        <f>PPCL_NG!S75</f>
        <v>39.39</v>
      </c>
      <c r="H75">
        <f>PPCL_Spot!S75</f>
        <v>0</v>
      </c>
      <c r="I75">
        <f>Bawana_NG!S75</f>
        <v>26.69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53.2</v>
      </c>
      <c r="Z75" s="75">
        <f>IEX!Q75</f>
        <v>0</v>
      </c>
      <c r="AA75" s="117">
        <f>STOA!K75</f>
        <v>7.74</v>
      </c>
      <c r="AB75" s="117">
        <f>-STOA!Q75</f>
        <v>0</v>
      </c>
      <c r="AC75">
        <f t="shared" si="3"/>
        <v>1.19096768627451</v>
      </c>
      <c r="AD75">
        <f t="shared" si="4"/>
        <v>134.14626939037433</v>
      </c>
      <c r="AE75">
        <f>'IDT-1'!E75</f>
        <v>0</v>
      </c>
      <c r="AF75" s="26"/>
      <c r="AG75">
        <f t="shared" si="5"/>
        <v>134.14626939037433</v>
      </c>
      <c r="AI75" s="75">
        <f>PXIL!K75</f>
        <v>0</v>
      </c>
      <c r="AJ75" s="75">
        <f>PXIL!Q75</f>
        <v>0</v>
      </c>
      <c r="AK75" s="75">
        <f>RTM_IEX!K75</f>
        <v>6.77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1.5472370766488412</v>
      </c>
      <c r="F76">
        <f>GT_Spot!S76</f>
        <v>0</v>
      </c>
      <c r="G76">
        <f>PPCL_NG!S76</f>
        <v>39.39</v>
      </c>
      <c r="H76">
        <f>PPCL_Spot!S76</f>
        <v>0</v>
      </c>
      <c r="I76">
        <f>Bawana_NG!S76</f>
        <v>26.69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53.19</v>
      </c>
      <c r="Z76" s="75">
        <f>IEX!Q76</f>
        <v>0</v>
      </c>
      <c r="AA76" s="117">
        <f>STOA!K76</f>
        <v>7.74</v>
      </c>
      <c r="AB76" s="117">
        <f>-STOA!Q76</f>
        <v>0</v>
      </c>
      <c r="AC76">
        <f t="shared" si="3"/>
        <v>1.1908796862745099</v>
      </c>
      <c r="AD76">
        <f t="shared" si="4"/>
        <v>134.13635739037434</v>
      </c>
      <c r="AE76">
        <f>'IDT-1'!E76</f>
        <v>0</v>
      </c>
      <c r="AF76" s="26"/>
      <c r="AG76">
        <f t="shared" si="5"/>
        <v>134.13635739037434</v>
      </c>
      <c r="AI76" s="75">
        <f>PXIL!K76</f>
        <v>0</v>
      </c>
      <c r="AJ76" s="75">
        <f>PXIL!Q76</f>
        <v>0</v>
      </c>
      <c r="AK76" s="75">
        <f>RTM_IEX!K76</f>
        <v>6.77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1.5472370766488412</v>
      </c>
      <c r="F77">
        <f>GT_Spot!S77</f>
        <v>0</v>
      </c>
      <c r="G77">
        <f>PPCL_NG!S77</f>
        <v>39.39</v>
      </c>
      <c r="H77">
        <f>PPCL_Spot!S77</f>
        <v>0</v>
      </c>
      <c r="I77">
        <f>Bawana_NG!S77</f>
        <v>26.69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82.21</v>
      </c>
      <c r="Z77" s="75">
        <f>IEX!Q77</f>
        <v>0</v>
      </c>
      <c r="AA77" s="117">
        <f>STOA!K77</f>
        <v>7.74</v>
      </c>
      <c r="AB77" s="117">
        <f>-STOA!Q77</f>
        <v>0</v>
      </c>
      <c r="AC77">
        <f t="shared" si="3"/>
        <v>1.4036636862745095</v>
      </c>
      <c r="AD77">
        <f t="shared" si="4"/>
        <v>158.10357339037432</v>
      </c>
      <c r="AE77">
        <f>'IDT-1'!E77</f>
        <v>0</v>
      </c>
      <c r="AF77" s="26"/>
      <c r="AG77">
        <f t="shared" si="5"/>
        <v>158.10357339037432</v>
      </c>
      <c r="AI77" s="75">
        <f>PXIL!K77</f>
        <v>0</v>
      </c>
      <c r="AJ77" s="75">
        <f>PXIL!Q77</f>
        <v>0</v>
      </c>
      <c r="AK77" s="75">
        <f>RTM_IEX!K77</f>
        <v>1.93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1.5472370766488412</v>
      </c>
      <c r="F78">
        <f>GT_Spot!S78</f>
        <v>0</v>
      </c>
      <c r="G78">
        <f>PPCL_NG!S78</f>
        <v>39.39</v>
      </c>
      <c r="H78">
        <f>PPCL_Spot!S78</f>
        <v>0</v>
      </c>
      <c r="I78">
        <f>Bawana_NG!S78</f>
        <v>26.69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48.36</v>
      </c>
      <c r="Z78" s="75">
        <f>IEX!Q78</f>
        <v>0</v>
      </c>
      <c r="AA78" s="117">
        <f>STOA!K78</f>
        <v>7.74</v>
      </c>
      <c r="AB78" s="117">
        <f>-STOA!Q78</f>
        <v>0</v>
      </c>
      <c r="AC78">
        <f t="shared" si="3"/>
        <v>1.1483756862745098</v>
      </c>
      <c r="AD78">
        <f t="shared" si="4"/>
        <v>129.34886139037434</v>
      </c>
      <c r="AE78">
        <f>'IDT-1'!E78</f>
        <v>0</v>
      </c>
      <c r="AF78" s="26"/>
      <c r="AG78">
        <f t="shared" si="5"/>
        <v>129.34886139037434</v>
      </c>
      <c r="AI78" s="75">
        <f>PXIL!K78</f>
        <v>0</v>
      </c>
      <c r="AJ78" s="75">
        <f>PXIL!Q78</f>
        <v>0</v>
      </c>
      <c r="AK78" s="75">
        <f>RTM_IEX!K78</f>
        <v>6.77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1.5472370766488412</v>
      </c>
      <c r="F79">
        <f>GT_Spot!S79</f>
        <v>0</v>
      </c>
      <c r="G79">
        <f>PPCL_NG!S79</f>
        <v>39.39</v>
      </c>
      <c r="H79">
        <f>PPCL_Spot!S79</f>
        <v>0</v>
      </c>
      <c r="I79">
        <f>Bawana_NG!S79</f>
        <v>26.69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53.19</v>
      </c>
      <c r="Z79" s="75">
        <f>IEX!Q79</f>
        <v>0</v>
      </c>
      <c r="AA79" s="117">
        <f>STOA!K79</f>
        <v>7.74</v>
      </c>
      <c r="AB79" s="117">
        <f>-STOA!Q79</f>
        <v>0</v>
      </c>
      <c r="AC79">
        <f t="shared" si="3"/>
        <v>1.1908796862745099</v>
      </c>
      <c r="AD79">
        <f t="shared" si="4"/>
        <v>134.13635739037434</v>
      </c>
      <c r="AE79">
        <f>'IDT-1'!E79</f>
        <v>0</v>
      </c>
      <c r="AF79" s="26"/>
      <c r="AG79">
        <f t="shared" si="5"/>
        <v>134.13635739037434</v>
      </c>
      <c r="AI79" s="75">
        <f>PXIL!K79</f>
        <v>0</v>
      </c>
      <c r="AJ79" s="75">
        <f>PXIL!Q79</f>
        <v>0</v>
      </c>
      <c r="AK79" s="75">
        <f>RTM_IEX!K79</f>
        <v>6.77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1.5472370766488412</v>
      </c>
      <c r="F80">
        <f>GT_Spot!S80</f>
        <v>0</v>
      </c>
      <c r="G80">
        <f>PPCL_NG!S80</f>
        <v>39.39</v>
      </c>
      <c r="H80">
        <f>PPCL_Spot!S80</f>
        <v>0</v>
      </c>
      <c r="I80">
        <f>Bawana_NG!S80</f>
        <v>26.69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48.36</v>
      </c>
      <c r="Z80" s="75">
        <f>IEX!Q80</f>
        <v>0</v>
      </c>
      <c r="AA80" s="117">
        <f>STOA!K80</f>
        <v>7.74</v>
      </c>
      <c r="AB80" s="117">
        <f>-STOA!Q80</f>
        <v>0</v>
      </c>
      <c r="AC80">
        <f t="shared" si="3"/>
        <v>1.2334716862745099</v>
      </c>
      <c r="AD80">
        <f t="shared" si="4"/>
        <v>138.93376539037433</v>
      </c>
      <c r="AE80">
        <f>'IDT-1'!E80</f>
        <v>0</v>
      </c>
      <c r="AF80" s="26"/>
      <c r="AG80">
        <f t="shared" si="5"/>
        <v>138.93376539037433</v>
      </c>
      <c r="AI80" s="75">
        <f>PXIL!K80</f>
        <v>0</v>
      </c>
      <c r="AJ80" s="75">
        <f>PXIL!Q80</f>
        <v>0</v>
      </c>
      <c r="AK80" s="75">
        <f>RTM_IEX!K80</f>
        <v>16.440000000000001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1.5472370766488412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26.69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33.85</v>
      </c>
      <c r="Z81" s="75">
        <f>IEX!Q81</f>
        <v>0</v>
      </c>
      <c r="AA81" s="117">
        <f>STOA!K81</f>
        <v>7.74</v>
      </c>
      <c r="AB81" s="117">
        <f>-STOA!Q81</f>
        <v>0</v>
      </c>
      <c r="AC81">
        <f t="shared" si="3"/>
        <v>1.0206876862745098</v>
      </c>
      <c r="AD81">
        <f t="shared" si="4"/>
        <v>114.96654939037431</v>
      </c>
      <c r="AE81">
        <f>'IDT-1'!E81</f>
        <v>0</v>
      </c>
      <c r="AF81" s="26"/>
      <c r="AG81">
        <f t="shared" si="5"/>
        <v>114.96654939037431</v>
      </c>
      <c r="AI81" s="75">
        <f>PXIL!K81</f>
        <v>0</v>
      </c>
      <c r="AJ81" s="75">
        <f>PXIL!Q81</f>
        <v>0</v>
      </c>
      <c r="AK81" s="75">
        <f>RTM_IEX!K81</f>
        <v>6.77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1.5472370766488412</v>
      </c>
      <c r="F82">
        <f>GT_Spot!S82</f>
        <v>0</v>
      </c>
      <c r="G82">
        <f>PPCL_NG!S82</f>
        <v>39.39</v>
      </c>
      <c r="H82">
        <f>PPCL_Spot!S82</f>
        <v>0</v>
      </c>
      <c r="I82">
        <f>Bawana_NG!S82</f>
        <v>26.69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77.38</v>
      </c>
      <c r="Z82" s="75">
        <f>IEX!Q82</f>
        <v>0</v>
      </c>
      <c r="AA82" s="117">
        <f>STOA!K82</f>
        <v>7.74</v>
      </c>
      <c r="AB82" s="117">
        <f>-STOA!Q82</f>
        <v>0</v>
      </c>
      <c r="AC82">
        <f t="shared" si="3"/>
        <v>1.3611596862745099</v>
      </c>
      <c r="AD82">
        <f t="shared" si="4"/>
        <v>153.31607739037435</v>
      </c>
      <c r="AE82">
        <f>'IDT-1'!E82</f>
        <v>0</v>
      </c>
      <c r="AF82" s="26"/>
      <c r="AG82">
        <f t="shared" si="5"/>
        <v>153.31607739037435</v>
      </c>
      <c r="AI82" s="75">
        <f>PXIL!K82</f>
        <v>0</v>
      </c>
      <c r="AJ82" s="75">
        <f>PXIL!Q82</f>
        <v>0</v>
      </c>
      <c r="AK82" s="75">
        <f>RTM_IEX!K82</f>
        <v>1.93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1.5881639722863743</v>
      </c>
      <c r="F83">
        <f>GT_Spot!S83</f>
        <v>0</v>
      </c>
      <c r="G83">
        <f>PPCL_NG!S83</f>
        <v>39.39</v>
      </c>
      <c r="H83">
        <f>PPCL_Spot!S83</f>
        <v>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7.74</v>
      </c>
      <c r="AB83" s="117">
        <f>-STOA!Q83</f>
        <v>0</v>
      </c>
      <c r="AC83">
        <f t="shared" si="3"/>
        <v>0.98241584295612017</v>
      </c>
      <c r="AD83">
        <f t="shared" si="4"/>
        <v>110.65574812933026</v>
      </c>
      <c r="AE83">
        <f>'IDT-1'!E83</f>
        <v>0</v>
      </c>
      <c r="AF83" s="26"/>
      <c r="AG83">
        <f t="shared" si="5"/>
        <v>110.65574812933026</v>
      </c>
      <c r="AI83" s="75">
        <f>PXIL!K83</f>
        <v>0</v>
      </c>
      <c r="AJ83" s="75">
        <f>PXIL!Q83</f>
        <v>0</v>
      </c>
      <c r="AK83" s="75">
        <f>RTM_IEX!K83</f>
        <v>35.79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1.5881639722863743</v>
      </c>
      <c r="F84">
        <f>GT_Spot!S84</f>
        <v>0</v>
      </c>
      <c r="G84">
        <f>PPCL_NG!S84</f>
        <v>39.39</v>
      </c>
      <c r="H84">
        <f>PPCL_Spot!S84</f>
        <v>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7.74</v>
      </c>
      <c r="AB84" s="117">
        <f>-STOA!Q84</f>
        <v>0</v>
      </c>
      <c r="AC84">
        <f t="shared" si="3"/>
        <v>0.98241584295612017</v>
      </c>
      <c r="AD84">
        <f t="shared" si="4"/>
        <v>110.65574812933026</v>
      </c>
      <c r="AE84">
        <f>'IDT-1'!E84</f>
        <v>0</v>
      </c>
      <c r="AF84" s="26"/>
      <c r="AG84">
        <f t="shared" si="5"/>
        <v>110.65574812933026</v>
      </c>
      <c r="AI84" s="75">
        <f>PXIL!K84</f>
        <v>0</v>
      </c>
      <c r="AJ84" s="75">
        <f>PXIL!Q84</f>
        <v>0</v>
      </c>
      <c r="AK84" s="75">
        <f>RTM_IEX!K84</f>
        <v>35.79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1.5881639722863743</v>
      </c>
      <c r="F85">
        <f>GT_Spot!S85</f>
        <v>0</v>
      </c>
      <c r="G85">
        <f>PPCL_NG!S85</f>
        <v>39.39</v>
      </c>
      <c r="H85">
        <f>PPCL_Spot!S85</f>
        <v>0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29.01</v>
      </c>
      <c r="Z85" s="75">
        <f>IEX!Q85</f>
        <v>0</v>
      </c>
      <c r="AA85" s="117">
        <f>STOA!K85</f>
        <v>7.74</v>
      </c>
      <c r="AB85" s="117">
        <f>-STOA!Q85</f>
        <v>0</v>
      </c>
      <c r="AC85">
        <f t="shared" si="3"/>
        <v>1.2802078429561203</v>
      </c>
      <c r="AD85">
        <f t="shared" si="4"/>
        <v>144.19795612933027</v>
      </c>
      <c r="AE85">
        <f>'IDT-1'!E85</f>
        <v>0</v>
      </c>
      <c r="AF85" s="26"/>
      <c r="AG85">
        <f t="shared" si="5"/>
        <v>144.19795612933027</v>
      </c>
      <c r="AI85" s="75">
        <f>PXIL!K85</f>
        <v>0</v>
      </c>
      <c r="AJ85" s="75">
        <f>PXIL!Q85</f>
        <v>0</v>
      </c>
      <c r="AK85" s="75">
        <f>RTM_IEX!K85</f>
        <v>40.619999999999997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1.5881639722863743</v>
      </c>
      <c r="F86">
        <f>GT_Spot!S86</f>
        <v>0</v>
      </c>
      <c r="G86">
        <f>PPCL_NG!S86</f>
        <v>39.39</v>
      </c>
      <c r="H86">
        <f>PPCL_Spot!S86</f>
        <v>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7.74</v>
      </c>
      <c r="AB86" s="117">
        <f>-STOA!Q86</f>
        <v>0</v>
      </c>
      <c r="AC86">
        <f t="shared" si="3"/>
        <v>0.98241584295612017</v>
      </c>
      <c r="AD86">
        <f t="shared" si="4"/>
        <v>110.65574812933026</v>
      </c>
      <c r="AE86">
        <f>'IDT-1'!E86</f>
        <v>0</v>
      </c>
      <c r="AF86" s="26"/>
      <c r="AG86">
        <f t="shared" si="5"/>
        <v>110.65574812933026</v>
      </c>
      <c r="AI86" s="75">
        <f>PXIL!K86</f>
        <v>0</v>
      </c>
      <c r="AJ86" s="75">
        <f>PXIL!Q86</f>
        <v>0</v>
      </c>
      <c r="AK86" s="75">
        <f>RTM_IEX!K86</f>
        <v>35.79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1.6386191411731685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29.02</v>
      </c>
      <c r="Z87" s="75">
        <f>IEX!Q87</f>
        <v>0</v>
      </c>
      <c r="AA87" s="117">
        <f>STOA!K87</f>
        <v>7.74</v>
      </c>
      <c r="AB87" s="117">
        <f>-STOA!Q87</f>
        <v>0</v>
      </c>
      <c r="AC87">
        <f t="shared" si="3"/>
        <v>1.0254518484423238</v>
      </c>
      <c r="AD87">
        <f t="shared" si="4"/>
        <v>115.50316729273082</v>
      </c>
      <c r="AE87">
        <f>'IDT-1'!E87</f>
        <v>0</v>
      </c>
      <c r="AF87" s="26"/>
      <c r="AG87">
        <f t="shared" si="5"/>
        <v>115.50316729273082</v>
      </c>
      <c r="AI87" s="75">
        <f>PXIL!K87</f>
        <v>0</v>
      </c>
      <c r="AJ87" s="75">
        <f>PXIL!Q87</f>
        <v>0</v>
      </c>
      <c r="AK87" s="75">
        <f>RTM_IEX!K87</f>
        <v>11.61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1.6386191411731685</v>
      </c>
      <c r="F88">
        <f>GT_Spot!S88</f>
        <v>0</v>
      </c>
      <c r="G88">
        <f>PPCL_NG!S88</f>
        <v>39.39</v>
      </c>
      <c r="H88">
        <f>PPCL_Spot!S88</f>
        <v>0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7.74</v>
      </c>
      <c r="AB88" s="117">
        <f>-STOA!Q88</f>
        <v>0</v>
      </c>
      <c r="AC88">
        <f t="shared" si="3"/>
        <v>0.94026784844232392</v>
      </c>
      <c r="AD88">
        <f t="shared" si="4"/>
        <v>105.90835129273084</v>
      </c>
      <c r="AE88">
        <f>'IDT-1'!E88</f>
        <v>0</v>
      </c>
      <c r="AF88" s="26"/>
      <c r="AG88">
        <f t="shared" si="5"/>
        <v>105.90835129273084</v>
      </c>
      <c r="AI88" s="75">
        <f>PXIL!K88</f>
        <v>0</v>
      </c>
      <c r="AJ88" s="75">
        <f>PXIL!Q88</f>
        <v>0</v>
      </c>
      <c r="AK88" s="75">
        <f>RTM_IEX!K88</f>
        <v>30.95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1.6386191411731685</v>
      </c>
      <c r="F89">
        <f>GT_Spot!S89</f>
        <v>0</v>
      </c>
      <c r="G89">
        <f>PPCL_NG!S89</f>
        <v>39.39</v>
      </c>
      <c r="H89">
        <f>PPCL_Spot!S89</f>
        <v>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29.01</v>
      </c>
      <c r="Z89" s="75">
        <f>IEX!Q89</f>
        <v>0</v>
      </c>
      <c r="AA89" s="117">
        <f>STOA!K89</f>
        <v>7.74</v>
      </c>
      <c r="AB89" s="117">
        <f>-STOA!Q89</f>
        <v>0</v>
      </c>
      <c r="AC89">
        <f t="shared" si="3"/>
        <v>1.3232438484423239</v>
      </c>
      <c r="AD89">
        <f t="shared" si="4"/>
        <v>149.04537529273082</v>
      </c>
      <c r="AE89">
        <f>'IDT-1'!E89</f>
        <v>0</v>
      </c>
      <c r="AF89" s="26"/>
      <c r="AG89">
        <f t="shared" si="5"/>
        <v>149.04537529273082</v>
      </c>
      <c r="AI89" s="75">
        <f>PXIL!K89</f>
        <v>0</v>
      </c>
      <c r="AJ89" s="75">
        <f>PXIL!Q89</f>
        <v>0</v>
      </c>
      <c r="AK89" s="75">
        <f>RTM_IEX!K89</f>
        <v>45.46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1.6386191411731685</v>
      </c>
      <c r="F90">
        <f>GT_Spot!S90</f>
        <v>0</v>
      </c>
      <c r="G90">
        <f>PPCL_NG!S90</f>
        <v>39.39</v>
      </c>
      <c r="H90">
        <f>PPCL_Spot!S90</f>
        <v>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7.74</v>
      </c>
      <c r="AB90" s="117">
        <f>-STOA!Q90</f>
        <v>0</v>
      </c>
      <c r="AC90">
        <f t="shared" si="3"/>
        <v>0.94026784844232392</v>
      </c>
      <c r="AD90">
        <f t="shared" si="4"/>
        <v>105.90835129273084</v>
      </c>
      <c r="AE90">
        <f>'IDT-1'!E90</f>
        <v>0</v>
      </c>
      <c r="AF90" s="26"/>
      <c r="AG90">
        <f t="shared" si="5"/>
        <v>105.90835129273084</v>
      </c>
      <c r="AI90" s="75">
        <f>PXIL!K90</f>
        <v>0</v>
      </c>
      <c r="AJ90" s="75">
        <f>PXIL!Q90</f>
        <v>0</v>
      </c>
      <c r="AK90" s="75">
        <f>RTM_IEX!K90</f>
        <v>30.95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1.6386191411731685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27.57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29.02</v>
      </c>
      <c r="Z91" s="75">
        <f>IEX!Q91</f>
        <v>0</v>
      </c>
      <c r="AA91" s="117">
        <f>STOA!K91</f>
        <v>7.74</v>
      </c>
      <c r="AB91" s="117">
        <f>-STOA!Q91</f>
        <v>0</v>
      </c>
      <c r="AC91">
        <f t="shared" si="3"/>
        <v>1.1995158484423238</v>
      </c>
      <c r="AD91">
        <f t="shared" si="4"/>
        <v>135.10910329273082</v>
      </c>
      <c r="AE91">
        <f>'IDT-1'!E91</f>
        <v>0</v>
      </c>
      <c r="AF91" s="26"/>
      <c r="AG91">
        <f t="shared" si="5"/>
        <v>135.10910329273082</v>
      </c>
      <c r="AI91" s="75">
        <f>PXIL!K91</f>
        <v>0</v>
      </c>
      <c r="AJ91" s="75">
        <f>PXIL!Q91</f>
        <v>0</v>
      </c>
      <c r="AK91" s="75">
        <f>RTM_IEX!K91</f>
        <v>30.95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1.6386191411731685</v>
      </c>
      <c r="F92">
        <f>GT_Spot!S92</f>
        <v>0</v>
      </c>
      <c r="G92">
        <f>PPCL_NG!S92</f>
        <v>39.39</v>
      </c>
      <c r="H92">
        <f>PPCL_Spot!S92</f>
        <v>0</v>
      </c>
      <c r="I92">
        <f>Bawana_NG!S92</f>
        <v>27.57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7.74</v>
      </c>
      <c r="AB92" s="117">
        <f>-STOA!Q92</f>
        <v>0</v>
      </c>
      <c r="AC92">
        <f t="shared" si="3"/>
        <v>0.90154784844232394</v>
      </c>
      <c r="AD92">
        <f t="shared" si="4"/>
        <v>101.54707129273085</v>
      </c>
      <c r="AE92">
        <f>'IDT-1'!E92</f>
        <v>0</v>
      </c>
      <c r="AF92" s="26"/>
      <c r="AG92">
        <f t="shared" si="5"/>
        <v>101.54707129273085</v>
      </c>
      <c r="AI92" s="75">
        <f>PXIL!K92</f>
        <v>0</v>
      </c>
      <c r="AJ92" s="75">
        <f>PXIL!Q92</f>
        <v>0</v>
      </c>
      <c r="AK92" s="75">
        <f>RTM_IEX!K92</f>
        <v>26.11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1.6386191411731685</v>
      </c>
      <c r="F93">
        <f>GT_Spot!S93</f>
        <v>0</v>
      </c>
      <c r="G93">
        <f>PPCL_NG!S93</f>
        <v>39.39</v>
      </c>
      <c r="H93">
        <f>PPCL_Spot!S93</f>
        <v>0</v>
      </c>
      <c r="I93">
        <f>Bawana_NG!S93</f>
        <v>27.57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29.02</v>
      </c>
      <c r="Z93" s="75">
        <f>IEX!Q93</f>
        <v>0</v>
      </c>
      <c r="AA93" s="117">
        <f>STOA!K93</f>
        <v>7.74</v>
      </c>
      <c r="AB93" s="117">
        <f>-STOA!Q93</f>
        <v>0</v>
      </c>
      <c r="AC93">
        <f t="shared" si="3"/>
        <v>1.0718278484423238</v>
      </c>
      <c r="AD93">
        <f t="shared" si="4"/>
        <v>120.72679129273084</v>
      </c>
      <c r="AE93">
        <f>'IDT-1'!E93</f>
        <v>0</v>
      </c>
      <c r="AF93" s="26"/>
      <c r="AG93">
        <f t="shared" si="5"/>
        <v>120.72679129273084</v>
      </c>
      <c r="AI93" s="75">
        <f>PXIL!K93</f>
        <v>0</v>
      </c>
      <c r="AJ93" s="75">
        <f>PXIL!Q93</f>
        <v>0</v>
      </c>
      <c r="AK93" s="75">
        <f>RTM_IEX!K93</f>
        <v>16.440000000000001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1.6386191411731685</v>
      </c>
      <c r="F94">
        <f>GT_Spot!S94</f>
        <v>0</v>
      </c>
      <c r="G94">
        <f>PPCL_NG!S94</f>
        <v>39.39</v>
      </c>
      <c r="H94">
        <f>PPCL_Spot!S94</f>
        <v>0</v>
      </c>
      <c r="I94">
        <f>Bawana_NG!S94</f>
        <v>27.57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7.74</v>
      </c>
      <c r="AB94" s="117">
        <f>-STOA!Q94</f>
        <v>0</v>
      </c>
      <c r="AC94">
        <f t="shared" si="3"/>
        <v>0.81645184844232399</v>
      </c>
      <c r="AD94">
        <f t="shared" si="4"/>
        <v>91.96216729273084</v>
      </c>
      <c r="AE94">
        <f>'IDT-1'!E94</f>
        <v>0</v>
      </c>
      <c r="AF94" s="26"/>
      <c r="AG94">
        <f t="shared" si="5"/>
        <v>91.96216729273084</v>
      </c>
      <c r="AI94" s="75">
        <f>PXIL!K94</f>
        <v>0</v>
      </c>
      <c r="AJ94" s="75">
        <f>PXIL!Q94</f>
        <v>0</v>
      </c>
      <c r="AK94" s="75">
        <f>RTM_IEX!K94</f>
        <v>16.440000000000001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1.6786240786240789</v>
      </c>
      <c r="F95">
        <f>GT_Spot!S95</f>
        <v>0</v>
      </c>
      <c r="G95">
        <f>PPCL_NG!S95</f>
        <v>39.39</v>
      </c>
      <c r="H95">
        <f>PPCL_Spot!S95</f>
        <v>0</v>
      </c>
      <c r="I95">
        <f>Bawana_NG!S95</f>
        <v>27.57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33.85</v>
      </c>
      <c r="Z95" s="75">
        <f>IEX!Q95</f>
        <v>0</v>
      </c>
      <c r="AA95" s="117">
        <f>STOA!K95</f>
        <v>7.74</v>
      </c>
      <c r="AB95" s="117">
        <f>-STOA!Q95</f>
        <v>0</v>
      </c>
      <c r="AC95">
        <f t="shared" si="3"/>
        <v>1.157275891891892</v>
      </c>
      <c r="AD95">
        <f t="shared" si="4"/>
        <v>130.35134818673217</v>
      </c>
      <c r="AE95">
        <f>'IDT-1'!E95</f>
        <v>0</v>
      </c>
      <c r="AF95" s="26"/>
      <c r="AG95">
        <f t="shared" si="5"/>
        <v>130.35134818673217</v>
      </c>
      <c r="AI95" s="75">
        <f>PXIL!K95</f>
        <v>0</v>
      </c>
      <c r="AJ95" s="75">
        <f>PXIL!Q95</f>
        <v>0</v>
      </c>
      <c r="AK95" s="75">
        <f>RTM_IEX!K95</f>
        <v>21.28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1.6786240786240789</v>
      </c>
      <c r="F96">
        <f>GT_Spot!S96</f>
        <v>0</v>
      </c>
      <c r="G96">
        <f>PPCL_NG!S96</f>
        <v>39.39</v>
      </c>
      <c r="H96">
        <f>PPCL_Spot!S96</f>
        <v>0</v>
      </c>
      <c r="I96">
        <f>Bawana_NG!S96</f>
        <v>27.57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7.74</v>
      </c>
      <c r="AB96" s="117">
        <f>-STOA!Q96</f>
        <v>0</v>
      </c>
      <c r="AC96">
        <f t="shared" si="3"/>
        <v>0.85939589189189181</v>
      </c>
      <c r="AD96">
        <f t="shared" si="4"/>
        <v>96.799228186732179</v>
      </c>
      <c r="AE96">
        <f>'IDT-1'!E96</f>
        <v>0</v>
      </c>
      <c r="AF96" s="26"/>
      <c r="AG96">
        <f t="shared" si="5"/>
        <v>96.799228186732179</v>
      </c>
      <c r="AI96" s="75">
        <f>PXIL!K96</f>
        <v>0</v>
      </c>
      <c r="AJ96" s="75">
        <f>PXIL!Q96</f>
        <v>0</v>
      </c>
      <c r="AK96" s="75">
        <f>RTM_IEX!K96</f>
        <v>21.28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1.6786240786240789</v>
      </c>
      <c r="F97">
        <f>GT_Spot!S97</f>
        <v>0</v>
      </c>
      <c r="G97">
        <f>PPCL_NG!S97</f>
        <v>39.39</v>
      </c>
      <c r="H97">
        <f>PPCL_Spot!S97</f>
        <v>0</v>
      </c>
      <c r="I97">
        <f>Bawana_NG!S97</f>
        <v>27.57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7.74</v>
      </c>
      <c r="AB97" s="117">
        <f>-STOA!Q97</f>
        <v>0</v>
      </c>
      <c r="AC97">
        <f t="shared" si="3"/>
        <v>0.77429989189189186</v>
      </c>
      <c r="AD97">
        <f t="shared" si="4"/>
        <v>87.214324186732185</v>
      </c>
      <c r="AE97">
        <f>'IDT-1'!E97</f>
        <v>0</v>
      </c>
      <c r="AF97" s="26"/>
      <c r="AG97">
        <f t="shared" si="5"/>
        <v>87.214324186732185</v>
      </c>
      <c r="AI97" s="75">
        <f>PXIL!K97</f>
        <v>0</v>
      </c>
      <c r="AJ97" s="75">
        <f>PXIL!Q97</f>
        <v>0</v>
      </c>
      <c r="AK97" s="75">
        <f>RTM_IEX!K97</f>
        <v>11.61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1.6786240786240789</v>
      </c>
      <c r="F98">
        <f>GT_Spot!S98</f>
        <v>0</v>
      </c>
      <c r="G98">
        <f>PPCL_NG!S98</f>
        <v>39.39</v>
      </c>
      <c r="H98">
        <f>PPCL_Spot!S98</f>
        <v>0</v>
      </c>
      <c r="I98">
        <f>Bawana_NG!S98</f>
        <v>27.57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29.98</v>
      </c>
      <c r="Z98" s="75">
        <f>IEX!Q98</f>
        <v>0</v>
      </c>
      <c r="AA98" s="117">
        <f>STOA!K98</f>
        <v>7.74</v>
      </c>
      <c r="AB98" s="117">
        <f>-STOA!Q98</f>
        <v>0</v>
      </c>
      <c r="AC98">
        <f t="shared" si="3"/>
        <v>0.99553189189189184</v>
      </c>
      <c r="AD98">
        <f t="shared" si="4"/>
        <v>112.13309218673218</v>
      </c>
      <c r="AE98">
        <f>'IDT-1'!E98</f>
        <v>0</v>
      </c>
      <c r="AF98" s="26"/>
      <c r="AG98">
        <f t="shared" si="5"/>
        <v>112.13309218673218</v>
      </c>
      <c r="AI98" s="75">
        <f>PXIL!K98</f>
        <v>0</v>
      </c>
      <c r="AJ98" s="75">
        <f>PXIL!Q98</f>
        <v>0</v>
      </c>
      <c r="AK98" s="75">
        <f>RTM_IEX!K98</f>
        <v>6.77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3.9784034159391135E-2</v>
      </c>
      <c r="F99">
        <f t="shared" si="6"/>
        <v>0</v>
      </c>
      <c r="G99">
        <f t="shared" si="6"/>
        <v>0.9453599999999992</v>
      </c>
      <c r="H99">
        <f t="shared" si="6"/>
        <v>6.2500000000000001E-4</v>
      </c>
      <c r="I99">
        <f t="shared" si="6"/>
        <v>0.65068591540182874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0.39655499999999994</v>
      </c>
      <c r="Z99" s="75">
        <f t="shared" si="6"/>
        <v>0</v>
      </c>
      <c r="AA99" s="117">
        <f t="shared" si="6"/>
        <v>1.144709999999999</v>
      </c>
      <c r="AB99" s="117">
        <f t="shared" si="6"/>
        <v>0</v>
      </c>
      <c r="AC99">
        <f t="shared" si="6"/>
        <v>3.1681330671554368E-2</v>
      </c>
      <c r="AD99">
        <f t="shared" si="6"/>
        <v>3.0783036188896635</v>
      </c>
      <c r="AE99">
        <f t="shared" si="6"/>
        <v>0</v>
      </c>
      <c r="AG99">
        <f t="shared" si="6"/>
        <v>3.0783036188896635</v>
      </c>
      <c r="AI99">
        <f t="shared" si="6"/>
        <v>0</v>
      </c>
      <c r="AJ99">
        <f t="shared" si="6"/>
        <v>0</v>
      </c>
      <c r="AK99">
        <f t="shared" si="6"/>
        <v>0.17626500000000006</v>
      </c>
      <c r="AL99">
        <f t="shared" si="6"/>
        <v>-0.24399999999999999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0</v>
      </c>
      <c r="I3">
        <f>Bawana_NG!R3</f>
        <v>8.69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0.17987200000000003</v>
      </c>
      <c r="AD3">
        <f>SUM(B3:AB3,AI3:AR3)-AC3</f>
        <v>20.260128000000002</v>
      </c>
      <c r="AE3">
        <f>'IDT-1'!D3</f>
        <v>0</v>
      </c>
      <c r="AF3" s="26"/>
      <c r="AG3">
        <f>SUM(AD3:AF3)</f>
        <v>20.260128000000002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0</v>
      </c>
      <c r="I4">
        <f>Bawana_NG!R4</f>
        <v>8.69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0.17987200000000003</v>
      </c>
      <c r="AD4">
        <f t="shared" ref="AD4:AD67" si="1">SUM(B4:AB4,AI4:AR4)-AC4</f>
        <v>20.260128000000002</v>
      </c>
      <c r="AE4">
        <f>'IDT-1'!D4</f>
        <v>0</v>
      </c>
      <c r="AF4" s="26"/>
      <c r="AG4">
        <f t="shared" ref="AG4:AG67" si="2">SUM(AD4:AF4)</f>
        <v>20.260128000000002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0</v>
      </c>
      <c r="I5">
        <f>Bawana_NG!R5</f>
        <v>8.69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0.17987200000000003</v>
      </c>
      <c r="AD5">
        <f t="shared" si="1"/>
        <v>20.260128000000002</v>
      </c>
      <c r="AE5">
        <f>'IDT-1'!D5</f>
        <v>0</v>
      </c>
      <c r="AF5" s="26"/>
      <c r="AG5">
        <f t="shared" si="2"/>
        <v>20.260128000000002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</v>
      </c>
      <c r="I6">
        <f>Bawana_NG!R6</f>
        <v>8.69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0.17987200000000003</v>
      </c>
      <c r="AD6">
        <f t="shared" si="1"/>
        <v>20.260128000000002</v>
      </c>
      <c r="AE6">
        <f>'IDT-1'!D6</f>
        <v>0</v>
      </c>
      <c r="AF6" s="26"/>
      <c r="AG6">
        <f t="shared" si="2"/>
        <v>20.260128000000002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2.1192692175112029</v>
      </c>
      <c r="I7">
        <f>Bawana_NG!R7</f>
        <v>8.69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0.1985215691140986</v>
      </c>
      <c r="AD7">
        <f t="shared" si="1"/>
        <v>22.360747648397105</v>
      </c>
      <c r="AE7">
        <f>'IDT-1'!D7</f>
        <v>0</v>
      </c>
      <c r="AF7" s="26"/>
      <c r="AG7">
        <f t="shared" si="2"/>
        <v>22.360747648397105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8.69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0.17987200000000003</v>
      </c>
      <c r="AD8">
        <f t="shared" si="1"/>
        <v>20.260128000000002</v>
      </c>
      <c r="AE8">
        <f>'IDT-1'!D8</f>
        <v>0</v>
      </c>
      <c r="AF8" s="26"/>
      <c r="AG8">
        <f t="shared" si="2"/>
        <v>20.260128000000002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8.69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0.17987200000000003</v>
      </c>
      <c r="AD9">
        <f t="shared" si="1"/>
        <v>20.260128000000002</v>
      </c>
      <c r="AE9">
        <f>'IDT-1'!D9</f>
        <v>0</v>
      </c>
      <c r="AF9" s="26"/>
      <c r="AG9">
        <f t="shared" si="2"/>
        <v>20.260128000000002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8.69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0.17987200000000003</v>
      </c>
      <c r="AD10">
        <f t="shared" si="1"/>
        <v>20.260128000000002</v>
      </c>
      <c r="AE10">
        <f>'IDT-1'!D10</f>
        <v>0</v>
      </c>
      <c r="AF10" s="26"/>
      <c r="AG10">
        <f t="shared" si="2"/>
        <v>20.260128000000002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8.69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0.17987200000000003</v>
      </c>
      <c r="AD11">
        <f t="shared" si="1"/>
        <v>20.260128000000002</v>
      </c>
      <c r="AE11">
        <f>'IDT-1'!D11</f>
        <v>0</v>
      </c>
      <c r="AF11" s="26"/>
      <c r="AG11">
        <f t="shared" si="2"/>
        <v>20.260128000000002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8.69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0.17987200000000003</v>
      </c>
      <c r="AD12">
        <f t="shared" si="1"/>
        <v>20.260128000000002</v>
      </c>
      <c r="AE12">
        <f>'IDT-1'!D12</f>
        <v>0</v>
      </c>
      <c r="AF12" s="26"/>
      <c r="AG12">
        <f t="shared" si="2"/>
        <v>20.260128000000002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1.5</v>
      </c>
      <c r="I13">
        <f>Bawana_NG!R13</f>
        <v>8.69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0.19307200000000002</v>
      </c>
      <c r="AD13">
        <f t="shared" si="1"/>
        <v>21.746928</v>
      </c>
      <c r="AE13">
        <f>'IDT-1'!D13</f>
        <v>0</v>
      </c>
      <c r="AF13" s="26"/>
      <c r="AG13">
        <f t="shared" si="2"/>
        <v>21.746928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8.69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0.17987200000000003</v>
      </c>
      <c r="AD14">
        <f t="shared" si="1"/>
        <v>20.260128000000002</v>
      </c>
      <c r="AE14">
        <f>'IDT-1'!D14</f>
        <v>0</v>
      </c>
      <c r="AF14" s="26"/>
      <c r="AG14">
        <f t="shared" si="2"/>
        <v>20.260128000000002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</v>
      </c>
      <c r="I15">
        <f>Bawana_NG!R15</f>
        <v>8.69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0.17987200000000003</v>
      </c>
      <c r="AD15">
        <f t="shared" si="1"/>
        <v>20.260128000000002</v>
      </c>
      <c r="AE15">
        <f>'IDT-1'!D15</f>
        <v>0</v>
      </c>
      <c r="AF15" s="26"/>
      <c r="AG15">
        <f t="shared" si="2"/>
        <v>20.260128000000002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</v>
      </c>
      <c r="I16">
        <f>Bawana_NG!R16</f>
        <v>8.69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0.17987200000000003</v>
      </c>
      <c r="AD16">
        <f t="shared" si="1"/>
        <v>20.260128000000002</v>
      </c>
      <c r="AE16">
        <f>'IDT-1'!D16</f>
        <v>0</v>
      </c>
      <c r="AF16" s="26"/>
      <c r="AG16">
        <f t="shared" si="2"/>
        <v>20.260128000000002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</v>
      </c>
      <c r="I17">
        <f>Bawana_NG!R17</f>
        <v>8.69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0.17987200000000003</v>
      </c>
      <c r="AD17">
        <f t="shared" si="1"/>
        <v>20.260128000000002</v>
      </c>
      <c r="AE17">
        <f>'IDT-1'!D17</f>
        <v>0</v>
      </c>
      <c r="AF17" s="26"/>
      <c r="AG17">
        <f t="shared" si="2"/>
        <v>20.260128000000002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8.69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0.17987200000000003</v>
      </c>
      <c r="AD18">
        <f t="shared" si="1"/>
        <v>20.260128000000002</v>
      </c>
      <c r="AE18">
        <f>'IDT-1'!D18</f>
        <v>0</v>
      </c>
      <c r="AF18" s="26"/>
      <c r="AG18">
        <f t="shared" si="2"/>
        <v>20.260128000000002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1.5</v>
      </c>
      <c r="I19">
        <f>Bawana_NG!R19</f>
        <v>8.69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0.20160800000000001</v>
      </c>
      <c r="AD19">
        <f t="shared" si="1"/>
        <v>22.708392</v>
      </c>
      <c r="AE19">
        <f>'IDT-1'!D19</f>
        <v>0</v>
      </c>
      <c r="AF19" s="26"/>
      <c r="AG19">
        <f t="shared" si="2"/>
        <v>22.708392</v>
      </c>
      <c r="AI19" s="75">
        <f>PXIL!L19</f>
        <v>0</v>
      </c>
      <c r="AJ19" s="75">
        <f>PXIL!R19</f>
        <v>0</v>
      </c>
      <c r="AK19" s="75">
        <f>RTM_IEX!L19</f>
        <v>0.97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</v>
      </c>
      <c r="I20">
        <f>Bawana_NG!R20</f>
        <v>8.69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0.17987200000000003</v>
      </c>
      <c r="AD20">
        <f t="shared" si="1"/>
        <v>20.260128000000002</v>
      </c>
      <c r="AE20">
        <f>'IDT-1'!D20</f>
        <v>0</v>
      </c>
      <c r="AF20" s="26"/>
      <c r="AG20">
        <f t="shared" si="2"/>
        <v>20.260128000000002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</v>
      </c>
      <c r="I21">
        <f>Bawana_NG!R21</f>
        <v>8.69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0.17987200000000003</v>
      </c>
      <c r="AD21">
        <f t="shared" si="1"/>
        <v>20.260128000000002</v>
      </c>
      <c r="AE21">
        <f>'IDT-1'!D21</f>
        <v>0</v>
      </c>
      <c r="AF21" s="26"/>
      <c r="AG21">
        <f t="shared" si="2"/>
        <v>20.260128000000002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</v>
      </c>
      <c r="I22">
        <f>Bawana_NG!R22</f>
        <v>8.69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0.17987200000000003</v>
      </c>
      <c r="AD22">
        <f t="shared" si="1"/>
        <v>20.260128000000002</v>
      </c>
      <c r="AE22">
        <f>'IDT-1'!D22</f>
        <v>0</v>
      </c>
      <c r="AF22" s="26"/>
      <c r="AG22">
        <f t="shared" si="2"/>
        <v>20.260128000000002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</v>
      </c>
      <c r="I23">
        <f>Bawana_NG!R23</f>
        <v>8.69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0.17987200000000003</v>
      </c>
      <c r="AD23">
        <f t="shared" si="1"/>
        <v>20.260128000000002</v>
      </c>
      <c r="AE23">
        <f>'IDT-1'!D23</f>
        <v>0</v>
      </c>
      <c r="AF23" s="26"/>
      <c r="AG23">
        <f t="shared" si="2"/>
        <v>20.260128000000002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</v>
      </c>
      <c r="I24">
        <f>Bawana_NG!R24</f>
        <v>8.69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0.17987200000000003</v>
      </c>
      <c r="AD24">
        <f t="shared" si="1"/>
        <v>20.260128000000002</v>
      </c>
      <c r="AE24">
        <f>'IDT-1'!D24</f>
        <v>0</v>
      </c>
      <c r="AF24" s="26"/>
      <c r="AG24">
        <f t="shared" si="2"/>
        <v>20.260128000000002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0</v>
      </c>
      <c r="I25">
        <f>Bawana_NG!R25</f>
        <v>8.69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0.20539200000000002</v>
      </c>
      <c r="AD25">
        <f t="shared" si="1"/>
        <v>23.134608</v>
      </c>
      <c r="AE25">
        <f>'IDT-1'!D25</f>
        <v>0</v>
      </c>
      <c r="AF25" s="26"/>
      <c r="AG25">
        <f t="shared" si="2"/>
        <v>23.134608</v>
      </c>
      <c r="AI25" s="75">
        <f>PXIL!L25</f>
        <v>0</v>
      </c>
      <c r="AJ25" s="75">
        <f>PXIL!R25</f>
        <v>0</v>
      </c>
      <c r="AK25" s="75">
        <f>RTM_IEX!L25</f>
        <v>2.9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8.69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0.17987200000000003</v>
      </c>
      <c r="AD26">
        <f t="shared" si="1"/>
        <v>20.260128000000002</v>
      </c>
      <c r="AE26">
        <f>'IDT-1'!D26</f>
        <v>0</v>
      </c>
      <c r="AF26" s="26"/>
      <c r="AG26">
        <f t="shared" si="2"/>
        <v>20.260128000000002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8.69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0.17987200000000003</v>
      </c>
      <c r="AD27">
        <f t="shared" si="1"/>
        <v>20.260128000000002</v>
      </c>
      <c r="AE27">
        <f>'IDT-1'!D27</f>
        <v>0</v>
      </c>
      <c r="AF27" s="26"/>
      <c r="AG27">
        <f t="shared" si="2"/>
        <v>20.260128000000002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8.69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0.17987200000000003</v>
      </c>
      <c r="AD28">
        <f t="shared" si="1"/>
        <v>20.260128000000002</v>
      </c>
      <c r="AE28">
        <f>'IDT-1'!D28</f>
        <v>0</v>
      </c>
      <c r="AF28" s="26"/>
      <c r="AG28">
        <f t="shared" si="2"/>
        <v>20.260128000000002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8.69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0.17987200000000003</v>
      </c>
      <c r="AD29">
        <f t="shared" si="1"/>
        <v>20.260128000000002</v>
      </c>
      <c r="AE29">
        <f>'IDT-1'!D29</f>
        <v>0</v>
      </c>
      <c r="AF29" s="26"/>
      <c r="AG29">
        <f t="shared" si="2"/>
        <v>20.260128000000002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8.69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0.17987200000000003</v>
      </c>
      <c r="AD30">
        <f t="shared" si="1"/>
        <v>20.260128000000002</v>
      </c>
      <c r="AE30">
        <f>'IDT-1'!D30</f>
        <v>0</v>
      </c>
      <c r="AF30" s="26"/>
      <c r="AG30">
        <f t="shared" si="2"/>
        <v>20.260128000000002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0</v>
      </c>
      <c r="I31">
        <f>Bawana_NG!R31</f>
        <v>8.69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0.22246400000000002</v>
      </c>
      <c r="AD31">
        <f t="shared" si="1"/>
        <v>25.057536000000002</v>
      </c>
      <c r="AE31">
        <f>'IDT-1'!D31</f>
        <v>0</v>
      </c>
      <c r="AF31" s="26"/>
      <c r="AG31">
        <f t="shared" si="2"/>
        <v>25.057536000000002</v>
      </c>
      <c r="AI31" s="75">
        <f>PXIL!L31</f>
        <v>0</v>
      </c>
      <c r="AJ31" s="75">
        <f>PXIL!R31</f>
        <v>0</v>
      </c>
      <c r="AK31" s="75">
        <f>RTM_IEX!L31</f>
        <v>4.84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8.69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0.17987200000000003</v>
      </c>
      <c r="AD32">
        <f t="shared" si="1"/>
        <v>20.260128000000002</v>
      </c>
      <c r="AE32">
        <f>'IDT-1'!D32</f>
        <v>0</v>
      </c>
      <c r="AF32" s="26"/>
      <c r="AG32">
        <f t="shared" si="2"/>
        <v>20.260128000000002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8.69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0.17987200000000003</v>
      </c>
      <c r="AD33">
        <f t="shared" si="1"/>
        <v>20.260128000000002</v>
      </c>
      <c r="AE33">
        <f>'IDT-1'!D33</f>
        <v>0</v>
      </c>
      <c r="AF33" s="26"/>
      <c r="AG33">
        <f t="shared" si="2"/>
        <v>20.260128000000002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0</v>
      </c>
      <c r="I34">
        <f>Bawana_NG!R34</f>
        <v>8.69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0.17987200000000003</v>
      </c>
      <c r="AD34">
        <f t="shared" si="1"/>
        <v>20.260128000000002</v>
      </c>
      <c r="AE34">
        <f>'IDT-1'!D34</f>
        <v>0</v>
      </c>
      <c r="AF34" s="26"/>
      <c r="AG34">
        <f t="shared" si="2"/>
        <v>20.260128000000002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8.69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0.18840800000000002</v>
      </c>
      <c r="AD35">
        <f t="shared" si="1"/>
        <v>21.221592000000001</v>
      </c>
      <c r="AE35">
        <f>'IDT-1'!D35</f>
        <v>0</v>
      </c>
      <c r="AF35" s="26"/>
      <c r="AG35">
        <f t="shared" si="2"/>
        <v>21.221592000000001</v>
      </c>
      <c r="AI35" s="75">
        <f>PXIL!L35</f>
        <v>0</v>
      </c>
      <c r="AJ35" s="75">
        <f>PXIL!R35</f>
        <v>0</v>
      </c>
      <c r="AK35" s="75">
        <f>RTM_IEX!L35</f>
        <v>0.97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</v>
      </c>
      <c r="I36">
        <f>Bawana_NG!R36</f>
        <v>8.69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0.18840800000000002</v>
      </c>
      <c r="AD36">
        <f t="shared" si="1"/>
        <v>21.221592000000001</v>
      </c>
      <c r="AE36">
        <f>'IDT-1'!D36</f>
        <v>0</v>
      </c>
      <c r="AF36" s="26"/>
      <c r="AG36">
        <f t="shared" si="2"/>
        <v>21.221592000000001</v>
      </c>
      <c r="AI36" s="75">
        <f>PXIL!L36</f>
        <v>0</v>
      </c>
      <c r="AJ36" s="75">
        <f>PXIL!R36</f>
        <v>0</v>
      </c>
      <c r="AK36" s="75">
        <f>RTM_IEX!L36</f>
        <v>0.97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0</v>
      </c>
      <c r="I37">
        <f>Bawana_NG!R37</f>
        <v>8.69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0.23091200000000003</v>
      </c>
      <c r="AD37">
        <f t="shared" si="1"/>
        <v>26.009088000000002</v>
      </c>
      <c r="AE37">
        <f>'IDT-1'!D37</f>
        <v>0</v>
      </c>
      <c r="AF37" s="26"/>
      <c r="AG37">
        <f t="shared" si="2"/>
        <v>26.009088000000002</v>
      </c>
      <c r="AI37" s="75">
        <f>PXIL!L37</f>
        <v>0</v>
      </c>
      <c r="AJ37" s="75">
        <f>PXIL!R37</f>
        <v>0</v>
      </c>
      <c r="AK37" s="75">
        <f>RTM_IEX!L37</f>
        <v>5.8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</v>
      </c>
      <c r="I38">
        <f>Bawana_NG!R38</f>
        <v>8.69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0.17987200000000003</v>
      </c>
      <c r="AD38">
        <f t="shared" si="1"/>
        <v>20.260128000000002</v>
      </c>
      <c r="AE38">
        <f>'IDT-1'!D38</f>
        <v>0</v>
      </c>
      <c r="AF38" s="26"/>
      <c r="AG38">
        <f t="shared" si="2"/>
        <v>20.260128000000002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8.69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0.19685600000000003</v>
      </c>
      <c r="AD39">
        <f t="shared" si="1"/>
        <v>22.173144000000001</v>
      </c>
      <c r="AE39">
        <f>'IDT-1'!D39</f>
        <v>0</v>
      </c>
      <c r="AF39" s="26"/>
      <c r="AG39">
        <f t="shared" si="2"/>
        <v>22.173144000000001</v>
      </c>
      <c r="AI39" s="75">
        <f>PXIL!L39</f>
        <v>0</v>
      </c>
      <c r="AJ39" s="75">
        <f>PXIL!R39</f>
        <v>0</v>
      </c>
      <c r="AK39" s="75">
        <f>RTM_IEX!L39</f>
        <v>1.93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</v>
      </c>
      <c r="I40">
        <f>Bawana_NG!R40</f>
        <v>8.69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0.19685600000000003</v>
      </c>
      <c r="AD40">
        <f t="shared" si="1"/>
        <v>22.173144000000001</v>
      </c>
      <c r="AE40">
        <f>'IDT-1'!D40</f>
        <v>0</v>
      </c>
      <c r="AF40" s="26"/>
      <c r="AG40">
        <f t="shared" si="2"/>
        <v>22.173144000000001</v>
      </c>
      <c r="AI40" s="75">
        <f>PXIL!L40</f>
        <v>0</v>
      </c>
      <c r="AJ40" s="75">
        <f>PXIL!R40</f>
        <v>0</v>
      </c>
      <c r="AK40" s="75">
        <f>RTM_IEX!L40</f>
        <v>1.93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</v>
      </c>
      <c r="I41">
        <f>Bawana_NG!R41</f>
        <v>8.69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0.20539200000000002</v>
      </c>
      <c r="AD41">
        <f t="shared" si="1"/>
        <v>23.134608</v>
      </c>
      <c r="AE41">
        <f>'IDT-1'!D41</f>
        <v>0</v>
      </c>
      <c r="AF41" s="26"/>
      <c r="AG41">
        <f t="shared" si="2"/>
        <v>23.134608</v>
      </c>
      <c r="AI41" s="75">
        <f>PXIL!L41</f>
        <v>0</v>
      </c>
      <c r="AJ41" s="75">
        <f>PXIL!R41</f>
        <v>0</v>
      </c>
      <c r="AK41" s="75">
        <f>RTM_IEX!L41</f>
        <v>2.9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</v>
      </c>
      <c r="I42">
        <f>Bawana_NG!R42</f>
        <v>8.69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0.20539200000000002</v>
      </c>
      <c r="AD42">
        <f t="shared" si="1"/>
        <v>23.134608</v>
      </c>
      <c r="AE42">
        <f>'IDT-1'!D42</f>
        <v>0</v>
      </c>
      <c r="AF42" s="26"/>
      <c r="AG42">
        <f t="shared" si="2"/>
        <v>23.134608</v>
      </c>
      <c r="AI42" s="75">
        <f>PXIL!L42</f>
        <v>0</v>
      </c>
      <c r="AJ42" s="75">
        <f>PXIL!R42</f>
        <v>0</v>
      </c>
      <c r="AK42" s="75">
        <f>RTM_IEX!L42</f>
        <v>2.9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0</v>
      </c>
      <c r="I43">
        <f>Bawana_NG!R43</f>
        <v>8.5500000000000007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0.23399200000000003</v>
      </c>
      <c r="AD43">
        <f t="shared" si="1"/>
        <v>26.356007999999999</v>
      </c>
      <c r="AE43">
        <f>'IDT-1'!D43</f>
        <v>0</v>
      </c>
      <c r="AF43" s="26"/>
      <c r="AG43">
        <f t="shared" si="2"/>
        <v>26.356007999999999</v>
      </c>
      <c r="AI43" s="75">
        <f>PXIL!L43</f>
        <v>0</v>
      </c>
      <c r="AJ43" s="75">
        <f>PXIL!R43</f>
        <v>0</v>
      </c>
      <c r="AK43" s="75">
        <f>RTM_IEX!L43</f>
        <v>6.29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0</v>
      </c>
      <c r="I44">
        <f>Bawana_NG!R44</f>
        <v>8.5500000000000007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0.18717600000000001</v>
      </c>
      <c r="AD44">
        <f t="shared" si="1"/>
        <v>21.082823999999999</v>
      </c>
      <c r="AE44">
        <f>'IDT-1'!D44</f>
        <v>0</v>
      </c>
      <c r="AF44" s="26"/>
      <c r="AG44">
        <f t="shared" si="2"/>
        <v>21.082823999999999</v>
      </c>
      <c r="AI44" s="75">
        <f>PXIL!L44</f>
        <v>0</v>
      </c>
      <c r="AJ44" s="75">
        <f>PXIL!R44</f>
        <v>0</v>
      </c>
      <c r="AK44" s="75">
        <f>RTM_IEX!L44</f>
        <v>0.97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0</v>
      </c>
      <c r="I45">
        <f>Bawana_NG!R45</f>
        <v>8.5500000000000007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0.17864000000000002</v>
      </c>
      <c r="AD45">
        <f t="shared" si="1"/>
        <v>20.121359999999999</v>
      </c>
      <c r="AE45">
        <f>'IDT-1'!D45</f>
        <v>0</v>
      </c>
      <c r="AF45" s="26"/>
      <c r="AG45">
        <f t="shared" si="2"/>
        <v>20.121359999999999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</v>
      </c>
      <c r="I46">
        <f>Bawana_NG!R46</f>
        <v>8.5500000000000007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0.17864000000000002</v>
      </c>
      <c r="AD46">
        <f t="shared" si="1"/>
        <v>20.121359999999999</v>
      </c>
      <c r="AE46">
        <f>'IDT-1'!D46</f>
        <v>0</v>
      </c>
      <c r="AF46" s="26"/>
      <c r="AG46">
        <f t="shared" si="2"/>
        <v>20.121359999999999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</v>
      </c>
      <c r="I47">
        <f>Bawana_NG!R47</f>
        <v>8.5500000000000007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0.17864000000000002</v>
      </c>
      <c r="AD47">
        <f t="shared" si="1"/>
        <v>20.121359999999999</v>
      </c>
      <c r="AE47">
        <f>'IDT-1'!D47</f>
        <v>0</v>
      </c>
      <c r="AF47" s="26"/>
      <c r="AG47">
        <f t="shared" si="2"/>
        <v>20.121359999999999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0.5</v>
      </c>
      <c r="I48">
        <f>Bawana_NG!R48</f>
        <v>8.5500000000000007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0.18304000000000001</v>
      </c>
      <c r="AD48">
        <f t="shared" si="1"/>
        <v>20.616960000000002</v>
      </c>
      <c r="AE48">
        <f>'IDT-1'!D48</f>
        <v>0</v>
      </c>
      <c r="AF48" s="26"/>
      <c r="AG48">
        <f t="shared" si="2"/>
        <v>20.616960000000002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</v>
      </c>
      <c r="I49">
        <f>Bawana_NG!R49</f>
        <v>8.5500000000000007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0.21780000000000002</v>
      </c>
      <c r="AD49">
        <f t="shared" si="1"/>
        <v>24.5322</v>
      </c>
      <c r="AE49">
        <f>'IDT-1'!D49</f>
        <v>0</v>
      </c>
      <c r="AF49" s="26"/>
      <c r="AG49">
        <f t="shared" si="2"/>
        <v>24.5322</v>
      </c>
      <c r="AI49" s="75">
        <f>PXIL!L49</f>
        <v>0</v>
      </c>
      <c r="AJ49" s="75">
        <f>PXIL!R49</f>
        <v>0</v>
      </c>
      <c r="AK49" s="75">
        <f>RTM_IEX!L49</f>
        <v>4.45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</v>
      </c>
      <c r="I50">
        <f>Bawana_NG!R50</f>
        <v>8.5500000000000007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0.18751812752219535</v>
      </c>
      <c r="AD50">
        <f t="shared" si="1"/>
        <v>19.112481872477805</v>
      </c>
      <c r="AE50">
        <f>'IDT-1'!D50</f>
        <v>0</v>
      </c>
      <c r="AF50" s="26"/>
      <c r="AG50">
        <f t="shared" si="2"/>
        <v>19.112481872477805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8.27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0.190608</v>
      </c>
      <c r="AD51">
        <f t="shared" si="1"/>
        <v>21.469391999999999</v>
      </c>
      <c r="AE51">
        <f>'IDT-1'!D51</f>
        <v>0</v>
      </c>
      <c r="AF51" s="26"/>
      <c r="AG51">
        <f t="shared" si="2"/>
        <v>21.469391999999999</v>
      </c>
      <c r="AI51" s="75">
        <f>PXIL!L51</f>
        <v>0</v>
      </c>
      <c r="AJ51" s="75">
        <f>PXIL!R51</f>
        <v>0</v>
      </c>
      <c r="AK51" s="75">
        <f>RTM_IEX!L51</f>
        <v>1.64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</v>
      </c>
      <c r="I52">
        <f>Bawana_NG!R52</f>
        <v>8.27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0.18981600000000001</v>
      </c>
      <c r="AD52">
        <f t="shared" si="1"/>
        <v>21.380184</v>
      </c>
      <c r="AE52">
        <f>'IDT-1'!D52</f>
        <v>0</v>
      </c>
      <c r="AF52" s="26"/>
      <c r="AG52">
        <f t="shared" si="2"/>
        <v>21.380184</v>
      </c>
      <c r="AI52" s="75">
        <f>PXIL!L52</f>
        <v>0</v>
      </c>
      <c r="AJ52" s="75">
        <f>PXIL!R52</f>
        <v>0</v>
      </c>
      <c r="AK52" s="75">
        <f>RTM_IEX!L52</f>
        <v>1.55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</v>
      </c>
      <c r="I53">
        <f>Bawana_NG!R53</f>
        <v>8.27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0.18981600000000001</v>
      </c>
      <c r="AD53">
        <f t="shared" si="1"/>
        <v>21.380184</v>
      </c>
      <c r="AE53">
        <f>'IDT-1'!D53</f>
        <v>0</v>
      </c>
      <c r="AF53" s="26"/>
      <c r="AG53">
        <f t="shared" si="2"/>
        <v>21.380184</v>
      </c>
      <c r="AI53" s="75">
        <f>PXIL!L53</f>
        <v>0</v>
      </c>
      <c r="AJ53" s="75">
        <f>PXIL!R53</f>
        <v>0</v>
      </c>
      <c r="AK53" s="75">
        <f>RTM_IEX!L53</f>
        <v>1.55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</v>
      </c>
      <c r="I54">
        <f>Bawana_NG!R54</f>
        <v>8.27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0.18981600000000001</v>
      </c>
      <c r="AD54">
        <f t="shared" si="1"/>
        <v>21.380184</v>
      </c>
      <c r="AE54">
        <f>'IDT-1'!D54</f>
        <v>0</v>
      </c>
      <c r="AF54" s="26"/>
      <c r="AG54">
        <f t="shared" si="2"/>
        <v>21.380184</v>
      </c>
      <c r="AI54" s="75">
        <f>PXIL!L54</f>
        <v>0</v>
      </c>
      <c r="AJ54" s="75">
        <f>PXIL!R54</f>
        <v>0</v>
      </c>
      <c r="AK54" s="75">
        <f>RTM_IEX!L54</f>
        <v>1.55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8.27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0.210144</v>
      </c>
      <c r="AD55">
        <f t="shared" si="1"/>
        <v>23.669855999999999</v>
      </c>
      <c r="AE55">
        <f>'IDT-1'!D55</f>
        <v>0</v>
      </c>
      <c r="AF55" s="26"/>
      <c r="AG55">
        <f t="shared" si="2"/>
        <v>23.669855999999999</v>
      </c>
      <c r="AI55" s="75">
        <f>PXIL!L55</f>
        <v>0</v>
      </c>
      <c r="AJ55" s="75">
        <f>PXIL!R55</f>
        <v>0</v>
      </c>
      <c r="AK55" s="75">
        <f>RTM_IEX!L55</f>
        <v>3.86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</v>
      </c>
      <c r="I56">
        <f>Bawana_NG!R56</f>
        <v>8.27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0.19215662953995158</v>
      </c>
      <c r="AD56">
        <f t="shared" si="1"/>
        <v>18.027843370460047</v>
      </c>
      <c r="AE56">
        <f>'IDT-1'!D56</f>
        <v>0</v>
      </c>
      <c r="AF56" s="26"/>
      <c r="AG56">
        <f t="shared" si="2"/>
        <v>18.027843370460047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-1.8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8.27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0.176176</v>
      </c>
      <c r="AD57">
        <f t="shared" si="1"/>
        <v>19.843823999999998</v>
      </c>
      <c r="AE57">
        <f>'IDT-1'!D57</f>
        <v>0</v>
      </c>
      <c r="AF57" s="26"/>
      <c r="AG57">
        <f t="shared" si="2"/>
        <v>19.843823999999998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8.27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0.176176</v>
      </c>
      <c r="AD58">
        <f t="shared" si="1"/>
        <v>19.843823999999998</v>
      </c>
      <c r="AE58">
        <f>'IDT-1'!D58</f>
        <v>0</v>
      </c>
      <c r="AF58" s="26"/>
      <c r="AG58">
        <f t="shared" si="2"/>
        <v>19.843823999999998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8.27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0.176176</v>
      </c>
      <c r="AD59">
        <f t="shared" si="1"/>
        <v>19.843823999999998</v>
      </c>
      <c r="AE59">
        <f>'IDT-1'!D59</f>
        <v>0</v>
      </c>
      <c r="AF59" s="26"/>
      <c r="AG59">
        <f t="shared" si="2"/>
        <v>19.843823999999998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8.27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0.176176</v>
      </c>
      <c r="AD60">
        <f t="shared" si="1"/>
        <v>19.843823999999998</v>
      </c>
      <c r="AE60">
        <f>'IDT-1'!D60</f>
        <v>0</v>
      </c>
      <c r="AF60" s="26"/>
      <c r="AG60">
        <f t="shared" si="2"/>
        <v>19.843823999999998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8.27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0.206008</v>
      </c>
      <c r="AD61">
        <f t="shared" si="1"/>
        <v>23.203992</v>
      </c>
      <c r="AE61">
        <f>'IDT-1'!D61</f>
        <v>0</v>
      </c>
      <c r="AF61" s="26"/>
      <c r="AG61">
        <f t="shared" si="2"/>
        <v>23.203992</v>
      </c>
      <c r="AI61" s="75">
        <f>PXIL!L61</f>
        <v>0</v>
      </c>
      <c r="AJ61" s="75">
        <f>PXIL!R61</f>
        <v>0</v>
      </c>
      <c r="AK61" s="75">
        <f>RTM_IEX!L61</f>
        <v>3.39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8.27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0.19215662953995158</v>
      </c>
      <c r="AD62">
        <f t="shared" si="1"/>
        <v>18.027843370460047</v>
      </c>
      <c r="AE62">
        <f>'IDT-1'!D62</f>
        <v>0</v>
      </c>
      <c r="AF62" s="26"/>
      <c r="AG62">
        <f t="shared" si="2"/>
        <v>18.027843370460047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-1.8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8.27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0.176176</v>
      </c>
      <c r="AD63">
        <f t="shared" si="1"/>
        <v>19.843823999999998</v>
      </c>
      <c r="AE63">
        <f>'IDT-1'!D63</f>
        <v>0</v>
      </c>
      <c r="AF63" s="26"/>
      <c r="AG63">
        <f t="shared" si="2"/>
        <v>19.843823999999998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8.27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0.176176</v>
      </c>
      <c r="AD64">
        <f t="shared" si="1"/>
        <v>19.843823999999998</v>
      </c>
      <c r="AE64">
        <f>'IDT-1'!D64</f>
        <v>0</v>
      </c>
      <c r="AF64" s="26"/>
      <c r="AG64">
        <f t="shared" si="2"/>
        <v>19.843823999999998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8.27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0.176176</v>
      </c>
      <c r="AD65">
        <f t="shared" si="1"/>
        <v>19.843823999999998</v>
      </c>
      <c r="AE65">
        <f>'IDT-1'!D65</f>
        <v>0</v>
      </c>
      <c r="AF65" s="26"/>
      <c r="AG65">
        <f t="shared" si="2"/>
        <v>19.843823999999998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8.27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0.176176</v>
      </c>
      <c r="AD66">
        <f t="shared" si="1"/>
        <v>19.843823999999998</v>
      </c>
      <c r="AE66">
        <f>'IDT-1'!D66</f>
        <v>0</v>
      </c>
      <c r="AF66" s="26"/>
      <c r="AG66">
        <f t="shared" si="2"/>
        <v>19.843823999999998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0</v>
      </c>
      <c r="I67">
        <f>Bawana_NG!R67</f>
        <v>8.27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0.198264</v>
      </c>
      <c r="AD67">
        <f t="shared" si="1"/>
        <v>22.331735999999999</v>
      </c>
      <c r="AE67">
        <f>'IDT-1'!D67</f>
        <v>0</v>
      </c>
      <c r="AF67" s="26"/>
      <c r="AG67">
        <f t="shared" si="2"/>
        <v>22.331735999999999</v>
      </c>
      <c r="AI67" s="75">
        <f>PXIL!L67</f>
        <v>0</v>
      </c>
      <c r="AJ67" s="75">
        <f>PXIL!R67</f>
        <v>0</v>
      </c>
      <c r="AK67" s="75">
        <f>RTM_IEX!L67</f>
        <v>2.5099999999999998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8.27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0.19215662953995158</v>
      </c>
      <c r="AD68">
        <f t="shared" ref="AD68:AD98" si="4">SUM(B68:AB68,AI68:AR68)-AC68</f>
        <v>18.027843370460047</v>
      </c>
      <c r="AE68">
        <f>'IDT-1'!D68</f>
        <v>0</v>
      </c>
      <c r="AF68" s="26"/>
      <c r="AG68">
        <f t="shared" ref="AG68:AG98" si="5">SUM(AD68:AF68)</f>
        <v>18.027843370460047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-1.8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8.27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0.176176</v>
      </c>
      <c r="AD69">
        <f t="shared" si="4"/>
        <v>19.843823999999998</v>
      </c>
      <c r="AE69">
        <f>'IDT-1'!D69</f>
        <v>0</v>
      </c>
      <c r="AF69" s="26"/>
      <c r="AG69">
        <f t="shared" si="5"/>
        <v>19.843823999999998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8.27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0.176176</v>
      </c>
      <c r="AD70">
        <f t="shared" si="4"/>
        <v>19.843823999999998</v>
      </c>
      <c r="AE70">
        <f>'IDT-1'!D70</f>
        <v>0</v>
      </c>
      <c r="AF70" s="26"/>
      <c r="AG70">
        <f t="shared" si="5"/>
        <v>19.843823999999998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8.41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0.17740800000000001</v>
      </c>
      <c r="AD71">
        <f t="shared" si="4"/>
        <v>19.982592</v>
      </c>
      <c r="AE71">
        <f>'IDT-1'!D71</f>
        <v>0</v>
      </c>
      <c r="AF71" s="26"/>
      <c r="AG71">
        <f t="shared" si="5"/>
        <v>19.982592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8.41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0.17740800000000001</v>
      </c>
      <c r="AD72">
        <f t="shared" si="4"/>
        <v>19.982592</v>
      </c>
      <c r="AE72">
        <f>'IDT-1'!D72</f>
        <v>0</v>
      </c>
      <c r="AF72" s="26"/>
      <c r="AG72">
        <f t="shared" si="5"/>
        <v>19.982592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0</v>
      </c>
      <c r="I73">
        <f>Bawana_NG!R73</f>
        <v>8.41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0.21568800000000002</v>
      </c>
      <c r="AD73">
        <f t="shared" si="4"/>
        <v>24.294311999999998</v>
      </c>
      <c r="AE73">
        <f>'IDT-1'!D73</f>
        <v>0</v>
      </c>
      <c r="AF73" s="26"/>
      <c r="AG73">
        <f t="shared" si="5"/>
        <v>24.294311999999998</v>
      </c>
      <c r="AI73" s="75">
        <f>PXIL!L73</f>
        <v>0</v>
      </c>
      <c r="AJ73" s="75">
        <f>PXIL!R73</f>
        <v>0</v>
      </c>
      <c r="AK73" s="75">
        <f>RTM_IEX!L73</f>
        <v>4.3499999999999996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8.41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0.18628612752219534</v>
      </c>
      <c r="AD74">
        <f t="shared" si="4"/>
        <v>18.973713872477806</v>
      </c>
      <c r="AE74">
        <f>'IDT-1'!D74</f>
        <v>0</v>
      </c>
      <c r="AF74" s="26"/>
      <c r="AG74">
        <f t="shared" si="5"/>
        <v>18.973713872477806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-1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</v>
      </c>
      <c r="I75">
        <f>Bawana_NG!R75</f>
        <v>8.41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0.17740800000000001</v>
      </c>
      <c r="AD75">
        <f t="shared" si="4"/>
        <v>19.982592</v>
      </c>
      <c r="AE75">
        <f>'IDT-1'!D75</f>
        <v>0</v>
      </c>
      <c r="AF75" s="26"/>
      <c r="AG75">
        <f t="shared" si="5"/>
        <v>19.982592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</v>
      </c>
      <c r="I76">
        <f>Bawana_NG!R76</f>
        <v>8.41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0.17740800000000001</v>
      </c>
      <c r="AD76">
        <f t="shared" si="4"/>
        <v>19.982592</v>
      </c>
      <c r="AE76">
        <f>'IDT-1'!D76</f>
        <v>0</v>
      </c>
      <c r="AF76" s="26"/>
      <c r="AG76">
        <f t="shared" si="5"/>
        <v>19.982592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</v>
      </c>
      <c r="I77">
        <f>Bawana_NG!R77</f>
        <v>8.41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0.17740800000000001</v>
      </c>
      <c r="AD77">
        <f t="shared" si="4"/>
        <v>19.982592</v>
      </c>
      <c r="AE77">
        <f>'IDT-1'!D77</f>
        <v>0</v>
      </c>
      <c r="AF77" s="26"/>
      <c r="AG77">
        <f t="shared" si="5"/>
        <v>19.982592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</v>
      </c>
      <c r="I78">
        <f>Bawana_NG!R78</f>
        <v>8.41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0.17740800000000001</v>
      </c>
      <c r="AD78">
        <f t="shared" si="4"/>
        <v>19.982592</v>
      </c>
      <c r="AE78">
        <f>'IDT-1'!D78</f>
        <v>0</v>
      </c>
      <c r="AF78" s="26"/>
      <c r="AG78">
        <f t="shared" si="5"/>
        <v>19.982592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3.27</v>
      </c>
      <c r="I79">
        <f>Bawana_NG!R79</f>
        <v>8.41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0.23170400000000002</v>
      </c>
      <c r="AD79">
        <f t="shared" si="4"/>
        <v>26.098296000000001</v>
      </c>
      <c r="AE79">
        <f>'IDT-1'!D79</f>
        <v>0</v>
      </c>
      <c r="AF79" s="26"/>
      <c r="AG79">
        <f t="shared" si="5"/>
        <v>26.098296000000001</v>
      </c>
      <c r="AI79" s="75">
        <f>PXIL!L79</f>
        <v>0</v>
      </c>
      <c r="AJ79" s="75">
        <f>PXIL!R79</f>
        <v>0</v>
      </c>
      <c r="AK79" s="75">
        <f>RTM_IEX!L79</f>
        <v>2.9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</v>
      </c>
      <c r="I80">
        <f>Bawana_NG!R80</f>
        <v>8.41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0.17740800000000001</v>
      </c>
      <c r="AD80">
        <f t="shared" si="4"/>
        <v>19.982592</v>
      </c>
      <c r="AE80">
        <f>'IDT-1'!D80</f>
        <v>0</v>
      </c>
      <c r="AF80" s="26"/>
      <c r="AG80">
        <f t="shared" si="5"/>
        <v>19.982592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8.41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0.17740800000000001</v>
      </c>
      <c r="AD81">
        <f t="shared" si="4"/>
        <v>19.982592</v>
      </c>
      <c r="AE81">
        <f>'IDT-1'!D81</f>
        <v>0</v>
      </c>
      <c r="AF81" s="26"/>
      <c r="AG81">
        <f t="shared" si="5"/>
        <v>19.982592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</v>
      </c>
      <c r="I82">
        <f>Bawana_NG!R82</f>
        <v>8.41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0.17740800000000001</v>
      </c>
      <c r="AD82">
        <f t="shared" si="4"/>
        <v>19.982592</v>
      </c>
      <c r="AE82">
        <f>'IDT-1'!D82</f>
        <v>0</v>
      </c>
      <c r="AF82" s="26"/>
      <c r="AG82">
        <f t="shared" si="5"/>
        <v>19.982592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</v>
      </c>
      <c r="I83">
        <f>Bawana_NG!R83</f>
        <v>8.5500000000000007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0.17864000000000002</v>
      </c>
      <c r="AD83">
        <f t="shared" si="4"/>
        <v>20.121359999999999</v>
      </c>
      <c r="AE83">
        <f>'IDT-1'!D83</f>
        <v>0</v>
      </c>
      <c r="AF83" s="26"/>
      <c r="AG83">
        <f t="shared" si="5"/>
        <v>20.121359999999999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</v>
      </c>
      <c r="I84">
        <f>Bawana_NG!R84</f>
        <v>8.5500000000000007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0.17864000000000002</v>
      </c>
      <c r="AD84">
        <f t="shared" si="4"/>
        <v>20.121359999999999</v>
      </c>
      <c r="AE84">
        <f>'IDT-1'!D84</f>
        <v>0</v>
      </c>
      <c r="AF84" s="26"/>
      <c r="AG84">
        <f t="shared" si="5"/>
        <v>20.121359999999999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3.73</v>
      </c>
      <c r="I85">
        <f>Bawana_NG!R85</f>
        <v>8.5500000000000007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0.24552000000000002</v>
      </c>
      <c r="AD85">
        <f t="shared" si="4"/>
        <v>27.654480000000003</v>
      </c>
      <c r="AE85">
        <f>'IDT-1'!D85</f>
        <v>0</v>
      </c>
      <c r="AF85" s="26"/>
      <c r="AG85">
        <f t="shared" si="5"/>
        <v>27.654480000000003</v>
      </c>
      <c r="AI85" s="75">
        <f>PXIL!L85</f>
        <v>0</v>
      </c>
      <c r="AJ85" s="75">
        <f>PXIL!R85</f>
        <v>0</v>
      </c>
      <c r="AK85" s="75">
        <f>RTM_IEX!L85</f>
        <v>3.87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</v>
      </c>
      <c r="I86">
        <f>Bawana_NG!R86</f>
        <v>8.5500000000000007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0.17864000000000002</v>
      </c>
      <c r="AD86">
        <f t="shared" si="4"/>
        <v>20.121359999999999</v>
      </c>
      <c r="AE86">
        <f>'IDT-1'!D86</f>
        <v>0</v>
      </c>
      <c r="AF86" s="26"/>
      <c r="AG86">
        <f t="shared" si="5"/>
        <v>20.121359999999999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8.5500000000000007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0.17864000000000002</v>
      </c>
      <c r="AD87">
        <f t="shared" si="4"/>
        <v>20.121359999999999</v>
      </c>
      <c r="AE87">
        <f>'IDT-1'!D87</f>
        <v>0</v>
      </c>
      <c r="AF87" s="26"/>
      <c r="AG87">
        <f t="shared" si="5"/>
        <v>20.121359999999999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</v>
      </c>
      <c r="I88">
        <f>Bawana_NG!R88</f>
        <v>8.5500000000000007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0.17864000000000002</v>
      </c>
      <c r="AD88">
        <f t="shared" si="4"/>
        <v>20.121359999999999</v>
      </c>
      <c r="AE88">
        <f>'IDT-1'!D88</f>
        <v>0</v>
      </c>
      <c r="AF88" s="26"/>
      <c r="AG88">
        <f t="shared" si="5"/>
        <v>20.121359999999999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</v>
      </c>
      <c r="I89">
        <f>Bawana_NG!R89</f>
        <v>8.5500000000000007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0.17864000000000002</v>
      </c>
      <c r="AD89">
        <f t="shared" si="4"/>
        <v>20.121359999999999</v>
      </c>
      <c r="AE89">
        <f>'IDT-1'!D89</f>
        <v>0</v>
      </c>
      <c r="AF89" s="26"/>
      <c r="AG89">
        <f t="shared" si="5"/>
        <v>20.121359999999999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</v>
      </c>
      <c r="I90">
        <f>Bawana_NG!R90</f>
        <v>8.5500000000000007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0.17864000000000002</v>
      </c>
      <c r="AD90">
        <f t="shared" si="4"/>
        <v>20.121359999999999</v>
      </c>
      <c r="AE90">
        <f>'IDT-1'!D90</f>
        <v>0</v>
      </c>
      <c r="AF90" s="26"/>
      <c r="AG90">
        <f t="shared" si="5"/>
        <v>20.121359999999999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3.82</v>
      </c>
      <c r="I91">
        <f>Bawana_NG!R91</f>
        <v>8.69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0.23047200000000004</v>
      </c>
      <c r="AD91">
        <f t="shared" si="4"/>
        <v>25.959528000000002</v>
      </c>
      <c r="AE91">
        <f>'IDT-1'!D91</f>
        <v>0</v>
      </c>
      <c r="AF91" s="26"/>
      <c r="AG91">
        <f t="shared" si="5"/>
        <v>25.959528000000002</v>
      </c>
      <c r="AI91" s="75">
        <f>PXIL!L91</f>
        <v>0</v>
      </c>
      <c r="AJ91" s="75">
        <f>PXIL!R91</f>
        <v>0</v>
      </c>
      <c r="AK91" s="75">
        <f>RTM_IEX!L91</f>
        <v>1.93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</v>
      </c>
      <c r="I92">
        <f>Bawana_NG!R92</f>
        <v>8.69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0.17987200000000003</v>
      </c>
      <c r="AD92">
        <f t="shared" si="4"/>
        <v>20.260128000000002</v>
      </c>
      <c r="AE92">
        <f>'IDT-1'!D92</f>
        <v>0</v>
      </c>
      <c r="AF92" s="26"/>
      <c r="AG92">
        <f t="shared" si="5"/>
        <v>20.260128000000002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</v>
      </c>
      <c r="I93">
        <f>Bawana_NG!R93</f>
        <v>8.69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0.17987200000000003</v>
      </c>
      <c r="AD93">
        <f t="shared" si="4"/>
        <v>20.260128000000002</v>
      </c>
      <c r="AE93">
        <f>'IDT-1'!D93</f>
        <v>0</v>
      </c>
      <c r="AF93" s="26"/>
      <c r="AG93">
        <f t="shared" si="5"/>
        <v>20.260128000000002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</v>
      </c>
      <c r="I94">
        <f>Bawana_NG!R94</f>
        <v>8.69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0.17987200000000003</v>
      </c>
      <c r="AD94">
        <f t="shared" si="4"/>
        <v>20.260128000000002</v>
      </c>
      <c r="AE94">
        <f>'IDT-1'!D94</f>
        <v>0</v>
      </c>
      <c r="AF94" s="26"/>
      <c r="AG94">
        <f t="shared" si="5"/>
        <v>20.260128000000002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</v>
      </c>
      <c r="I95">
        <f>Bawana_NG!R95</f>
        <v>8.69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0.19762825504439066</v>
      </c>
      <c r="AD95">
        <f t="shared" si="4"/>
        <v>18.242371744955612</v>
      </c>
      <c r="AE95">
        <f>'IDT-1'!D95</f>
        <v>0</v>
      </c>
      <c r="AF95" s="26"/>
      <c r="AG95">
        <f t="shared" si="5"/>
        <v>18.242371744955612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-2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</v>
      </c>
      <c r="I96">
        <f>Bawana_NG!R96</f>
        <v>8.69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0.19762825504439066</v>
      </c>
      <c r="AD96">
        <f t="shared" si="4"/>
        <v>18.242371744955612</v>
      </c>
      <c r="AE96">
        <f>'IDT-1'!D96</f>
        <v>0</v>
      </c>
      <c r="AF96" s="26"/>
      <c r="AG96">
        <f t="shared" si="5"/>
        <v>18.242371744955612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-2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2.859046984338554</v>
      </c>
      <c r="I97">
        <f>Bawana_NG!R97</f>
        <v>8.69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0.2050316134621793</v>
      </c>
      <c r="AD97">
        <f t="shared" si="4"/>
        <v>23.094015370876377</v>
      </c>
      <c r="AE97">
        <f>'IDT-1'!D97</f>
        <v>0</v>
      </c>
      <c r="AF97" s="26"/>
      <c r="AG97">
        <f t="shared" si="5"/>
        <v>23.094015370876377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</v>
      </c>
      <c r="I98">
        <f>Bawana_NG!R98</f>
        <v>8.69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0.19762825504439066</v>
      </c>
      <c r="AD98">
        <f t="shared" si="4"/>
        <v>18.242371744955612</v>
      </c>
      <c r="AE98">
        <f>'IDT-1'!D98</f>
        <v>0</v>
      </c>
      <c r="AF98" s="26"/>
      <c r="AG98">
        <f t="shared" si="5"/>
        <v>18.242371744955612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-2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4.8245790504624396E-3</v>
      </c>
      <c r="I99">
        <f t="shared" si="6"/>
        <v>0.20505999999999985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4.5055500228434221E-3</v>
      </c>
      <c r="AD99">
        <f t="shared" si="6"/>
        <v>0.50075902902761937</v>
      </c>
      <c r="AE99">
        <f t="shared" ref="AE99:AR99" si="7">SUM(AE3:AE98)/4000</f>
        <v>0</v>
      </c>
      <c r="AG99">
        <f t="shared" si="7"/>
        <v>0.50075902902761937</v>
      </c>
      <c r="AI99">
        <f t="shared" si="7"/>
        <v>0</v>
      </c>
      <c r="AJ99">
        <f t="shared" si="7"/>
        <v>0</v>
      </c>
      <c r="AK99">
        <f t="shared" si="7"/>
        <v>1.6730000000000002E-2</v>
      </c>
      <c r="AL99">
        <f t="shared" si="7"/>
        <v>-3.3499999999999997E-3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44596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14.072760000000001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0.12384028800000001</v>
      </c>
      <c r="AD3">
        <f>SUM(B3:AB3,AI3:AR3)-AC3</f>
        <v>13.948919712</v>
      </c>
      <c r="AE3">
        <v>0</v>
      </c>
      <c r="AF3" s="26"/>
      <c r="AG3">
        <f>SUM(AD3:AF3)</f>
        <v>13.948919712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12.834744000000001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0.11294574720000002</v>
      </c>
      <c r="AD4">
        <f t="shared" ref="AD4:AD67" si="1">SUM(B4:AB4,AI4:AR4)-AC4</f>
        <v>12.721798252800001</v>
      </c>
      <c r="AE4">
        <v>0</v>
      </c>
      <c r="AF4" s="26"/>
      <c r="AG4">
        <f t="shared" ref="AG4:AG67" si="2">SUM(AD4:AF4)</f>
        <v>12.721798252800001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12.631632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0.11115836160000001</v>
      </c>
      <c r="AD5">
        <f t="shared" si="1"/>
        <v>12.5204736384</v>
      </c>
      <c r="AE5">
        <v>0</v>
      </c>
      <c r="AF5" s="26"/>
      <c r="AG5">
        <f t="shared" si="2"/>
        <v>12.5204736384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14.504905000000001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1.55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0.14128316400000002</v>
      </c>
      <c r="AD6">
        <f t="shared" si="1"/>
        <v>15.913621836000001</v>
      </c>
      <c r="AE6">
        <v>0</v>
      </c>
      <c r="AF6" s="26"/>
      <c r="AG6">
        <f t="shared" si="2"/>
        <v>15.913621836000001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14.504905000000001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0.77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0.13441916400000001</v>
      </c>
      <c r="AD7">
        <f t="shared" si="1"/>
        <v>15.140485836</v>
      </c>
      <c r="AE7">
        <v>0</v>
      </c>
      <c r="AF7" s="26"/>
      <c r="AG7">
        <f t="shared" si="2"/>
        <v>15.140485836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10.871328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9.5667686400000007E-2</v>
      </c>
      <c r="AD8">
        <f t="shared" si="1"/>
        <v>10.7756603136</v>
      </c>
      <c r="AE8">
        <v>0</v>
      </c>
      <c r="AF8" s="26"/>
      <c r="AG8">
        <f t="shared" si="2"/>
        <v>10.7756603136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14.504905000000001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0.97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0.13617916400000002</v>
      </c>
      <c r="AD9">
        <f t="shared" si="1"/>
        <v>15.338725836000002</v>
      </c>
      <c r="AE9">
        <v>0</v>
      </c>
      <c r="AF9" s="26"/>
      <c r="AG9">
        <f t="shared" si="2"/>
        <v>15.338725836000002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14.504905000000001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1.35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0.13952316400000001</v>
      </c>
      <c r="AD10">
        <f t="shared" si="1"/>
        <v>15.715381836000001</v>
      </c>
      <c r="AE10">
        <v>0</v>
      </c>
      <c r="AF10" s="26"/>
      <c r="AG10">
        <f t="shared" si="2"/>
        <v>15.715381836000001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14.504905000000001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0.12852316400000002</v>
      </c>
      <c r="AD11">
        <f t="shared" si="1"/>
        <v>14.476381836</v>
      </c>
      <c r="AE11">
        <v>0</v>
      </c>
      <c r="AF11" s="26"/>
      <c r="AG11">
        <f t="shared" si="2"/>
        <v>14.476381836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12.399504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0.10911563520000001</v>
      </c>
      <c r="AD12">
        <f t="shared" si="1"/>
        <v>12.2903883648</v>
      </c>
      <c r="AE12">
        <v>0</v>
      </c>
      <c r="AF12" s="26"/>
      <c r="AG12">
        <f t="shared" si="2"/>
        <v>12.2903883648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14.504905000000001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0.48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0.13186716400000001</v>
      </c>
      <c r="AD13">
        <f t="shared" si="1"/>
        <v>14.853037836</v>
      </c>
      <c r="AE13">
        <v>0</v>
      </c>
      <c r="AF13" s="26"/>
      <c r="AG13">
        <f t="shared" si="2"/>
        <v>14.853037836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13.898664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0.12230824320000001</v>
      </c>
      <c r="AD14">
        <f t="shared" si="1"/>
        <v>13.776355756799999</v>
      </c>
      <c r="AE14">
        <v>0</v>
      </c>
      <c r="AF14" s="26"/>
      <c r="AG14">
        <f t="shared" si="2"/>
        <v>13.776355756799999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12.273768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0.10800915840000001</v>
      </c>
      <c r="AD15">
        <f t="shared" si="1"/>
        <v>12.165758841600001</v>
      </c>
      <c r="AE15">
        <v>0</v>
      </c>
      <c r="AF15" s="26"/>
      <c r="AG15">
        <f t="shared" si="2"/>
        <v>12.165758841600001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14.504905000000001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0.15571516400000002</v>
      </c>
      <c r="AD16">
        <f t="shared" si="1"/>
        <v>17.539189836000002</v>
      </c>
      <c r="AE16">
        <v>0</v>
      </c>
      <c r="AF16" s="26"/>
      <c r="AG16">
        <f t="shared" si="2"/>
        <v>17.539189836000002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14.504905000000001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0.87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0.135299164</v>
      </c>
      <c r="AD17">
        <f t="shared" si="1"/>
        <v>15.239605836000001</v>
      </c>
      <c r="AE17">
        <v>0</v>
      </c>
      <c r="AF17" s="26"/>
      <c r="AG17">
        <f t="shared" si="2"/>
        <v>15.239605836000001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14.504905000000001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0.15316316399999999</v>
      </c>
      <c r="AD18">
        <f t="shared" si="1"/>
        <v>17.251741836000001</v>
      </c>
      <c r="AE18">
        <v>0</v>
      </c>
      <c r="AF18" s="26"/>
      <c r="AG18">
        <f t="shared" si="2"/>
        <v>17.251741836000001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14.504905000000001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0.28999999999999998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0.130195164</v>
      </c>
      <c r="AD19">
        <f t="shared" si="1"/>
        <v>14.664709836</v>
      </c>
      <c r="AE19">
        <v>0</v>
      </c>
      <c r="AF19" s="26"/>
      <c r="AG19">
        <f t="shared" si="2"/>
        <v>14.664709836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14.504905000000001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2.13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0.14638716400000001</v>
      </c>
      <c r="AD20">
        <f t="shared" si="1"/>
        <v>16.488517836</v>
      </c>
      <c r="AE20">
        <v>0</v>
      </c>
      <c r="AF20" s="26"/>
      <c r="AG20">
        <f t="shared" si="2"/>
        <v>16.488517836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14.504905000000001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2.71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0.15149116400000001</v>
      </c>
      <c r="AD21">
        <f t="shared" si="1"/>
        <v>17.063413836000002</v>
      </c>
      <c r="AE21">
        <v>0</v>
      </c>
      <c r="AF21" s="26"/>
      <c r="AG21">
        <f t="shared" si="2"/>
        <v>17.063413836000002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13.163592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0.1158396096</v>
      </c>
      <c r="AD22">
        <f t="shared" si="1"/>
        <v>13.047752390399999</v>
      </c>
      <c r="AE22">
        <v>0</v>
      </c>
      <c r="AF22" s="26"/>
      <c r="AG22">
        <f t="shared" si="2"/>
        <v>13.047752390399999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14.504905000000001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3.58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0.15914716400000001</v>
      </c>
      <c r="AD23">
        <f t="shared" si="1"/>
        <v>17.925757835999999</v>
      </c>
      <c r="AE23">
        <v>0</v>
      </c>
      <c r="AF23" s="26"/>
      <c r="AG23">
        <f t="shared" si="2"/>
        <v>17.925757835999999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14.504905000000001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3.68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0.16002716400000003</v>
      </c>
      <c r="AD24">
        <f t="shared" si="1"/>
        <v>18.024877836000002</v>
      </c>
      <c r="AE24">
        <v>0</v>
      </c>
      <c r="AF24" s="26"/>
      <c r="AG24">
        <f t="shared" si="2"/>
        <v>18.024877836000002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14.504905000000001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6.09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0.181235164</v>
      </c>
      <c r="AD25">
        <f t="shared" si="1"/>
        <v>20.413669836</v>
      </c>
      <c r="AE25">
        <v>0</v>
      </c>
      <c r="AF25" s="26"/>
      <c r="AG25">
        <f t="shared" si="2"/>
        <v>20.413669836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14.504905000000001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1.84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0.14383516400000002</v>
      </c>
      <c r="AD26">
        <f t="shared" si="1"/>
        <v>16.201069836000002</v>
      </c>
      <c r="AE26">
        <v>0</v>
      </c>
      <c r="AF26" s="26"/>
      <c r="AG26">
        <f t="shared" si="2"/>
        <v>16.201069836000002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14.504905000000001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0.13697116400000001</v>
      </c>
      <c r="AD27">
        <f t="shared" si="1"/>
        <v>15.427933836000001</v>
      </c>
      <c r="AE27">
        <v>0</v>
      </c>
      <c r="AF27" s="26"/>
      <c r="AG27">
        <f t="shared" si="2"/>
        <v>15.427933836000001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14.504905000000001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4.26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0.165131164</v>
      </c>
      <c r="AD28">
        <f t="shared" si="1"/>
        <v>18.599773835999997</v>
      </c>
      <c r="AE28">
        <v>0</v>
      </c>
      <c r="AF28" s="26"/>
      <c r="AG28">
        <f t="shared" si="2"/>
        <v>18.599773835999997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14.504905000000001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0.127643164</v>
      </c>
      <c r="AD29">
        <f t="shared" si="1"/>
        <v>14.377261836000001</v>
      </c>
      <c r="AE29">
        <v>0</v>
      </c>
      <c r="AF29" s="26"/>
      <c r="AG29">
        <f t="shared" si="2"/>
        <v>14.377261836000001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14.504905000000001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2.3199999999999998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0.14805916400000002</v>
      </c>
      <c r="AD30">
        <f t="shared" si="1"/>
        <v>16.676845836000002</v>
      </c>
      <c r="AE30">
        <v>0</v>
      </c>
      <c r="AF30" s="26"/>
      <c r="AG30">
        <f t="shared" si="2"/>
        <v>16.676845836000002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14.504905000000001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0.15061116400000002</v>
      </c>
      <c r="AD31">
        <f t="shared" si="1"/>
        <v>16.964293836</v>
      </c>
      <c r="AE31">
        <v>0</v>
      </c>
      <c r="AF31" s="26"/>
      <c r="AG31">
        <f t="shared" si="2"/>
        <v>16.964293836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14.504905000000001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5.22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0.17357916400000001</v>
      </c>
      <c r="AD32">
        <f t="shared" si="1"/>
        <v>19.551325836</v>
      </c>
      <c r="AE32">
        <v>0</v>
      </c>
      <c r="AF32" s="26"/>
      <c r="AG32">
        <f t="shared" si="2"/>
        <v>19.551325836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14.504905000000001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0.48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0.13186716400000001</v>
      </c>
      <c r="AD33">
        <f t="shared" si="1"/>
        <v>14.853037836</v>
      </c>
      <c r="AE33">
        <v>0</v>
      </c>
      <c r="AF33" s="26"/>
      <c r="AG33">
        <f t="shared" si="2"/>
        <v>14.853037836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14.504905000000001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0.57999999999999996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0.13274716400000003</v>
      </c>
      <c r="AD34">
        <f t="shared" si="1"/>
        <v>14.952157836000001</v>
      </c>
      <c r="AE34">
        <v>0</v>
      </c>
      <c r="AF34" s="26"/>
      <c r="AG34">
        <f t="shared" si="2"/>
        <v>14.952157836000001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14.504905000000001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2.0299999999999998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0.14550716400000002</v>
      </c>
      <c r="AD35">
        <f t="shared" si="1"/>
        <v>16.389397836000001</v>
      </c>
      <c r="AE35">
        <v>0</v>
      </c>
      <c r="AF35" s="26"/>
      <c r="AG35">
        <f t="shared" si="2"/>
        <v>16.389397836000001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14.504905000000001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0.12931516400000001</v>
      </c>
      <c r="AD36">
        <f t="shared" si="1"/>
        <v>14.565589836000001</v>
      </c>
      <c r="AE36">
        <v>0</v>
      </c>
      <c r="AF36" s="26"/>
      <c r="AG36">
        <f t="shared" si="2"/>
        <v>14.565589836000001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14.504905000000001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0.15492316400000003</v>
      </c>
      <c r="AD37">
        <f t="shared" si="1"/>
        <v>17.449981836000003</v>
      </c>
      <c r="AE37">
        <v>0</v>
      </c>
      <c r="AF37" s="26"/>
      <c r="AG37">
        <f t="shared" si="2"/>
        <v>17.449981836000003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14.504905000000001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4.16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0.16425116400000001</v>
      </c>
      <c r="AD38">
        <f t="shared" si="1"/>
        <v>18.500653836000001</v>
      </c>
      <c r="AE38">
        <v>0</v>
      </c>
      <c r="AF38" s="26"/>
      <c r="AG38">
        <f t="shared" si="2"/>
        <v>18.500653836000001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14.504905000000001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8.51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0.20253116400000001</v>
      </c>
      <c r="AD39">
        <f t="shared" si="1"/>
        <v>22.812373835999999</v>
      </c>
      <c r="AE39">
        <v>0</v>
      </c>
      <c r="AF39" s="26"/>
      <c r="AG39">
        <f t="shared" si="2"/>
        <v>22.812373835999999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14.504905000000001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3.77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0.16081916400000001</v>
      </c>
      <c r="AD40">
        <f t="shared" si="1"/>
        <v>18.114085836000001</v>
      </c>
      <c r="AE40">
        <v>0</v>
      </c>
      <c r="AF40" s="26"/>
      <c r="AG40">
        <f t="shared" si="2"/>
        <v>18.114085836000001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14.504905000000001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3.58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0.15914716400000001</v>
      </c>
      <c r="AD41">
        <f t="shared" si="1"/>
        <v>17.925757835999999</v>
      </c>
      <c r="AE41">
        <v>0</v>
      </c>
      <c r="AF41" s="26"/>
      <c r="AG41">
        <f t="shared" si="2"/>
        <v>17.925757835999999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14.504905000000001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6.38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0.183787164</v>
      </c>
      <c r="AD42">
        <f t="shared" si="1"/>
        <v>20.701117835999998</v>
      </c>
      <c r="AE42">
        <v>0</v>
      </c>
      <c r="AF42" s="26"/>
      <c r="AG42">
        <f t="shared" si="2"/>
        <v>20.701117835999998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14.498328000000001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0.12758528640000003</v>
      </c>
      <c r="AD43">
        <f t="shared" si="1"/>
        <v>14.3707427136</v>
      </c>
      <c r="AE43">
        <v>0</v>
      </c>
      <c r="AF43" s="26"/>
      <c r="AG43">
        <f t="shared" si="2"/>
        <v>14.3707427136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14.504905000000001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4.3499999999999996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0.16592316400000004</v>
      </c>
      <c r="AD44">
        <f t="shared" si="1"/>
        <v>18.688981836000004</v>
      </c>
      <c r="AE44">
        <v>0</v>
      </c>
      <c r="AF44" s="26"/>
      <c r="AG44">
        <f t="shared" si="2"/>
        <v>18.688981836000004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14.504905000000001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0.15492316400000003</v>
      </c>
      <c r="AD45">
        <f t="shared" si="1"/>
        <v>17.449981836000003</v>
      </c>
      <c r="AE45">
        <v>0</v>
      </c>
      <c r="AF45" s="26"/>
      <c r="AG45">
        <f t="shared" si="2"/>
        <v>17.449981836000003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14.504905000000001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6.09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0.181235164</v>
      </c>
      <c r="AD46">
        <f t="shared" si="1"/>
        <v>20.413669836</v>
      </c>
      <c r="AE46">
        <v>0</v>
      </c>
      <c r="AF46" s="26"/>
      <c r="AG46">
        <f t="shared" si="2"/>
        <v>20.413669836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10.878679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0.10506037520000001</v>
      </c>
      <c r="AD47">
        <f t="shared" si="1"/>
        <v>11.8336186248</v>
      </c>
      <c r="AE47">
        <v>0</v>
      </c>
      <c r="AF47" s="26"/>
      <c r="AG47">
        <f t="shared" si="2"/>
        <v>11.8336186248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10.878679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9.5732375200000011E-2</v>
      </c>
      <c r="AD48">
        <f t="shared" si="1"/>
        <v>10.782946624799999</v>
      </c>
      <c r="AE48">
        <v>0</v>
      </c>
      <c r="AF48" s="26"/>
      <c r="AG48">
        <f t="shared" si="2"/>
        <v>10.782946624799999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10.878679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1.45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0.1084923752</v>
      </c>
      <c r="AD49">
        <f t="shared" si="1"/>
        <v>12.220186624799998</v>
      </c>
      <c r="AE49">
        <v>0</v>
      </c>
      <c r="AF49" s="26"/>
      <c r="AG49">
        <f t="shared" si="2"/>
        <v>12.220186624799998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10.878679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9.9956375200000003E-2</v>
      </c>
      <c r="AD50">
        <f t="shared" si="1"/>
        <v>11.258722624800001</v>
      </c>
      <c r="AE50">
        <v>0</v>
      </c>
      <c r="AF50" s="26"/>
      <c r="AG50">
        <f t="shared" si="2"/>
        <v>11.258722624800001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10.878679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0.15363637520000001</v>
      </c>
      <c r="AD51">
        <f t="shared" si="1"/>
        <v>17.305042624799999</v>
      </c>
      <c r="AE51">
        <v>0</v>
      </c>
      <c r="AF51" s="26"/>
      <c r="AG51">
        <f t="shared" si="2"/>
        <v>17.305042624799999</v>
      </c>
      <c r="AI51" s="75">
        <f>PXIL!M51</f>
        <v>0</v>
      </c>
      <c r="AJ51" s="75">
        <f>PXIL!S51</f>
        <v>0</v>
      </c>
      <c r="AK51" s="75">
        <f>RTM_IEX!M51</f>
        <v>3.58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10.878679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0.13656437520000003</v>
      </c>
      <c r="AD52">
        <f t="shared" si="1"/>
        <v>15.3821146248</v>
      </c>
      <c r="AE52">
        <v>0</v>
      </c>
      <c r="AF52" s="26"/>
      <c r="AG52">
        <f t="shared" si="2"/>
        <v>15.3821146248</v>
      </c>
      <c r="AI52" s="75">
        <f>PXIL!M52</f>
        <v>0</v>
      </c>
      <c r="AJ52" s="75">
        <f>PXIL!S52</f>
        <v>0</v>
      </c>
      <c r="AK52" s="75">
        <f>RTM_IEX!M52</f>
        <v>3.58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10.878679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7.06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0.18936437520000002</v>
      </c>
      <c r="AD53">
        <f t="shared" si="1"/>
        <v>21.329314624799999</v>
      </c>
      <c r="AE53">
        <v>0</v>
      </c>
      <c r="AF53" s="26"/>
      <c r="AG53">
        <f t="shared" si="2"/>
        <v>21.329314624799999</v>
      </c>
      <c r="AI53" s="75">
        <f>PXIL!M53</f>
        <v>0</v>
      </c>
      <c r="AJ53" s="75">
        <f>PXIL!S53</f>
        <v>0</v>
      </c>
      <c r="AK53" s="75">
        <f>RTM_IEX!M53</f>
        <v>3.58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10.878679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0.97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0.1365643752</v>
      </c>
      <c r="AD54">
        <f t="shared" si="1"/>
        <v>15.3821146248</v>
      </c>
      <c r="AE54">
        <v>0</v>
      </c>
      <c r="AF54" s="26"/>
      <c r="AG54">
        <f t="shared" si="2"/>
        <v>15.3821146248</v>
      </c>
      <c r="AI54" s="75">
        <f>PXIL!M54</f>
        <v>0</v>
      </c>
      <c r="AJ54" s="75">
        <f>PXIL!S54</f>
        <v>0</v>
      </c>
      <c r="AK54" s="75">
        <f>RTM_IEX!M54</f>
        <v>3.67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10.878679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1.64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0.14254837520000002</v>
      </c>
      <c r="AD55">
        <f t="shared" si="1"/>
        <v>16.056130624800002</v>
      </c>
      <c r="AE55">
        <v>0</v>
      </c>
      <c r="AF55" s="26"/>
      <c r="AG55">
        <f t="shared" si="2"/>
        <v>16.056130624800002</v>
      </c>
      <c r="AI55" s="75">
        <f>PXIL!M55</f>
        <v>0</v>
      </c>
      <c r="AJ55" s="75">
        <f>PXIL!S55</f>
        <v>0</v>
      </c>
      <c r="AK55" s="75">
        <f>RTM_IEX!M55</f>
        <v>3.68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10.878679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0.15108437520000001</v>
      </c>
      <c r="AD56">
        <f t="shared" si="1"/>
        <v>17.017594624800001</v>
      </c>
      <c r="AE56">
        <v>0</v>
      </c>
      <c r="AF56" s="26"/>
      <c r="AG56">
        <f t="shared" si="2"/>
        <v>17.017594624800001</v>
      </c>
      <c r="AI56" s="75">
        <f>PXIL!M56</f>
        <v>0</v>
      </c>
      <c r="AJ56" s="75">
        <f>PXIL!S56</f>
        <v>0</v>
      </c>
      <c r="AK56" s="75">
        <f>RTM_IEX!M56</f>
        <v>3.68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10.878679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0.12380437520000001</v>
      </c>
      <c r="AD57">
        <f t="shared" si="1"/>
        <v>13.944874624799999</v>
      </c>
      <c r="AE57">
        <v>0</v>
      </c>
      <c r="AF57" s="26"/>
      <c r="AG57">
        <f t="shared" si="2"/>
        <v>13.944874624799999</v>
      </c>
      <c r="AI57" s="75">
        <f>PXIL!M57</f>
        <v>0</v>
      </c>
      <c r="AJ57" s="75">
        <f>PXIL!S57</f>
        <v>0</v>
      </c>
      <c r="AK57" s="75">
        <f>RTM_IEX!M57</f>
        <v>3.19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10.878679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1.1599999999999999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0.13832437520000002</v>
      </c>
      <c r="AD58">
        <f t="shared" si="1"/>
        <v>15.5803546248</v>
      </c>
      <c r="AE58">
        <v>0</v>
      </c>
      <c r="AF58" s="26"/>
      <c r="AG58">
        <f t="shared" si="2"/>
        <v>15.5803546248</v>
      </c>
      <c r="AI58" s="75">
        <f>PXIL!M58</f>
        <v>0</v>
      </c>
      <c r="AJ58" s="75">
        <f>PXIL!S58</f>
        <v>0</v>
      </c>
      <c r="AK58" s="75">
        <f>RTM_IEX!M58</f>
        <v>3.68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10.878679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0.12380437520000001</v>
      </c>
      <c r="AD59">
        <f t="shared" si="1"/>
        <v>13.944874624799999</v>
      </c>
      <c r="AE59">
        <v>0</v>
      </c>
      <c r="AF59" s="26"/>
      <c r="AG59">
        <f t="shared" si="2"/>
        <v>13.944874624799999</v>
      </c>
      <c r="AI59" s="75">
        <f>PXIL!M59</f>
        <v>0</v>
      </c>
      <c r="AJ59" s="75">
        <f>PXIL!S59</f>
        <v>0</v>
      </c>
      <c r="AK59" s="75">
        <f>RTM_IEX!M59</f>
        <v>3.19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10.878679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5.71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0.17748437520000002</v>
      </c>
      <c r="AD60">
        <f t="shared" si="1"/>
        <v>19.991194624799999</v>
      </c>
      <c r="AE60">
        <v>0</v>
      </c>
      <c r="AF60" s="26"/>
      <c r="AG60">
        <f t="shared" si="2"/>
        <v>19.991194624799999</v>
      </c>
      <c r="AI60" s="75">
        <f>PXIL!M60</f>
        <v>0</v>
      </c>
      <c r="AJ60" s="75">
        <f>PXIL!S60</f>
        <v>0</v>
      </c>
      <c r="AK60" s="75">
        <f>RTM_IEX!M60</f>
        <v>3.58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10.878679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2.5099999999999998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0.15011637520000001</v>
      </c>
      <c r="AD61">
        <f t="shared" si="1"/>
        <v>16.908562624799998</v>
      </c>
      <c r="AE61">
        <v>0</v>
      </c>
      <c r="AF61" s="26"/>
      <c r="AG61">
        <f t="shared" si="2"/>
        <v>16.908562624799998</v>
      </c>
      <c r="AI61" s="75">
        <f>PXIL!M61</f>
        <v>0</v>
      </c>
      <c r="AJ61" s="75">
        <f>PXIL!S61</f>
        <v>0</v>
      </c>
      <c r="AK61" s="75">
        <f>RTM_IEX!M61</f>
        <v>3.67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10.878679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1.1599999999999999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0.13744437520000002</v>
      </c>
      <c r="AD62">
        <f t="shared" si="1"/>
        <v>15.481234624800001</v>
      </c>
      <c r="AE62">
        <v>0</v>
      </c>
      <c r="AF62" s="26"/>
      <c r="AG62">
        <f t="shared" si="2"/>
        <v>15.481234624800001</v>
      </c>
      <c r="AI62" s="75">
        <f>PXIL!M62</f>
        <v>0</v>
      </c>
      <c r="AJ62" s="75">
        <f>PXIL!S62</f>
        <v>0</v>
      </c>
      <c r="AK62" s="75">
        <f>RTM_IEX!M62</f>
        <v>3.58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10.878679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2.2200000000000002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0.14677237520000003</v>
      </c>
      <c r="AD63">
        <f t="shared" si="1"/>
        <v>16.531906624800001</v>
      </c>
      <c r="AE63">
        <v>0</v>
      </c>
      <c r="AF63" s="26"/>
      <c r="AG63">
        <f t="shared" si="2"/>
        <v>16.531906624800001</v>
      </c>
      <c r="AI63" s="75">
        <f>PXIL!M63</f>
        <v>0</v>
      </c>
      <c r="AJ63" s="75">
        <f>PXIL!S63</f>
        <v>0</v>
      </c>
      <c r="AK63" s="75">
        <f>RTM_IEX!M63</f>
        <v>3.58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10.878679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0.57999999999999996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0.13234037520000003</v>
      </c>
      <c r="AD64">
        <f t="shared" si="1"/>
        <v>14.9063386248</v>
      </c>
      <c r="AE64">
        <v>0</v>
      </c>
      <c r="AF64" s="26"/>
      <c r="AG64">
        <f t="shared" si="2"/>
        <v>14.9063386248</v>
      </c>
      <c r="AI64" s="75">
        <f>PXIL!M64</f>
        <v>0</v>
      </c>
      <c r="AJ64" s="75">
        <f>PXIL!S64</f>
        <v>0</v>
      </c>
      <c r="AK64" s="75">
        <f>RTM_IEX!M64</f>
        <v>3.58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10.878679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0.15108437520000001</v>
      </c>
      <c r="AD65">
        <f t="shared" si="1"/>
        <v>17.017594624800001</v>
      </c>
      <c r="AE65">
        <v>0</v>
      </c>
      <c r="AF65" s="26"/>
      <c r="AG65">
        <f t="shared" si="2"/>
        <v>17.017594624800001</v>
      </c>
      <c r="AI65" s="75">
        <f>PXIL!M65</f>
        <v>0</v>
      </c>
      <c r="AJ65" s="75">
        <f>PXIL!S65</f>
        <v>0</v>
      </c>
      <c r="AK65" s="75">
        <f>RTM_IEX!M65</f>
        <v>3.68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10.878679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0.15275637520000002</v>
      </c>
      <c r="AD66">
        <f t="shared" si="1"/>
        <v>17.205922624800003</v>
      </c>
      <c r="AE66">
        <v>0</v>
      </c>
      <c r="AF66" s="26"/>
      <c r="AG66">
        <f t="shared" si="2"/>
        <v>17.205922624800003</v>
      </c>
      <c r="AI66" s="75">
        <f>PXIL!M66</f>
        <v>0</v>
      </c>
      <c r="AJ66" s="75">
        <f>PXIL!S66</f>
        <v>0</v>
      </c>
      <c r="AK66" s="75">
        <f>RTM_IEX!M66</f>
        <v>3.58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10.878679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0.19790037519999998</v>
      </c>
      <c r="AD67">
        <f t="shared" si="1"/>
        <v>22.290778624799998</v>
      </c>
      <c r="AE67">
        <v>0</v>
      </c>
      <c r="AF67" s="26"/>
      <c r="AG67">
        <f t="shared" si="2"/>
        <v>22.290778624799998</v>
      </c>
      <c r="AI67" s="75">
        <f>PXIL!M67</f>
        <v>0</v>
      </c>
      <c r="AJ67" s="75">
        <f>PXIL!S67</f>
        <v>0</v>
      </c>
      <c r="AK67" s="75">
        <f>RTM_IEX!M67</f>
        <v>3.68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10.878679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0.18003637520000002</v>
      </c>
      <c r="AD68">
        <f t="shared" ref="AD68:AD98" si="4">SUM(B68:AB68,AI68:AR68)-AC68</f>
        <v>20.2786426248</v>
      </c>
      <c r="AE68">
        <v>0</v>
      </c>
      <c r="AF68" s="26"/>
      <c r="AG68">
        <f t="shared" ref="AG68:AG98" si="5">SUM(AD68:AF68)</f>
        <v>20.2786426248</v>
      </c>
      <c r="AI68" s="75">
        <f>PXIL!M68</f>
        <v>0</v>
      </c>
      <c r="AJ68" s="75">
        <f>PXIL!S68</f>
        <v>0</v>
      </c>
      <c r="AK68" s="75">
        <f>RTM_IEX!M68</f>
        <v>3.68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10.878679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4.26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0.16472437520000002</v>
      </c>
      <c r="AD69">
        <f t="shared" si="4"/>
        <v>18.553954624800003</v>
      </c>
      <c r="AE69">
        <v>0</v>
      </c>
      <c r="AF69" s="26"/>
      <c r="AG69">
        <f t="shared" si="5"/>
        <v>18.553954624800003</v>
      </c>
      <c r="AI69" s="75">
        <f>PXIL!M69</f>
        <v>0</v>
      </c>
      <c r="AJ69" s="75">
        <f>PXIL!S69</f>
        <v>0</v>
      </c>
      <c r="AK69" s="75">
        <f>RTM_IEX!M69</f>
        <v>3.58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10.878679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4.3499999999999996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0.1663963752</v>
      </c>
      <c r="AD70">
        <f t="shared" si="4"/>
        <v>18.742282624799998</v>
      </c>
      <c r="AE70">
        <v>0</v>
      </c>
      <c r="AF70" s="26"/>
      <c r="AG70">
        <f t="shared" si="5"/>
        <v>18.742282624799998</v>
      </c>
      <c r="AI70" s="75">
        <f>PXIL!M70</f>
        <v>0</v>
      </c>
      <c r="AJ70" s="75">
        <f>PXIL!S70</f>
        <v>0</v>
      </c>
      <c r="AK70" s="75">
        <f>RTM_IEX!M70</f>
        <v>3.68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10.878679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0.12811637520000002</v>
      </c>
      <c r="AD71">
        <f t="shared" si="4"/>
        <v>14.4305626248</v>
      </c>
      <c r="AE71">
        <v>0</v>
      </c>
      <c r="AF71" s="26"/>
      <c r="AG71">
        <f t="shared" si="5"/>
        <v>14.4305626248</v>
      </c>
      <c r="AI71" s="75">
        <f>PXIL!M71</f>
        <v>0</v>
      </c>
      <c r="AJ71" s="75">
        <f>PXIL!S71</f>
        <v>0</v>
      </c>
      <c r="AK71" s="75">
        <f>RTM_IEX!M71</f>
        <v>3.68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10.878679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0.15618837520000001</v>
      </c>
      <c r="AD72">
        <f t="shared" si="4"/>
        <v>17.5924906248</v>
      </c>
      <c r="AE72">
        <v>0</v>
      </c>
      <c r="AF72" s="26"/>
      <c r="AG72">
        <f t="shared" si="5"/>
        <v>17.5924906248</v>
      </c>
      <c r="AI72" s="75">
        <f>PXIL!M72</f>
        <v>0</v>
      </c>
      <c r="AJ72" s="75">
        <f>PXIL!S72</f>
        <v>0</v>
      </c>
      <c r="AK72" s="75">
        <f>RTM_IEX!M72</f>
        <v>3.68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10.878679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2.0299999999999998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0.14598037520000001</v>
      </c>
      <c r="AD73">
        <f t="shared" si="4"/>
        <v>16.442698624799998</v>
      </c>
      <c r="AE73">
        <v>0</v>
      </c>
      <c r="AF73" s="26"/>
      <c r="AG73">
        <f t="shared" si="5"/>
        <v>16.442698624799998</v>
      </c>
      <c r="AI73" s="75">
        <f>PXIL!M73</f>
        <v>0</v>
      </c>
      <c r="AJ73" s="75">
        <f>PXIL!S73</f>
        <v>0</v>
      </c>
      <c r="AK73" s="75">
        <f>RTM_IEX!M73</f>
        <v>3.68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10.878679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0.21233237520000001</v>
      </c>
      <c r="AD74">
        <f t="shared" si="4"/>
        <v>23.916346624799999</v>
      </c>
      <c r="AE74">
        <v>0</v>
      </c>
      <c r="AF74" s="26"/>
      <c r="AG74">
        <f t="shared" si="5"/>
        <v>23.916346624799999</v>
      </c>
      <c r="AI74" s="75">
        <f>PXIL!M74</f>
        <v>0</v>
      </c>
      <c r="AJ74" s="75">
        <f>PXIL!S74</f>
        <v>0</v>
      </c>
      <c r="AK74" s="75">
        <f>RTM_IEX!M74</f>
        <v>3.58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10.878679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5.32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0.17493237519999999</v>
      </c>
      <c r="AD75">
        <f t="shared" si="4"/>
        <v>19.703746624799997</v>
      </c>
      <c r="AE75">
        <v>0</v>
      </c>
      <c r="AF75" s="26"/>
      <c r="AG75">
        <f t="shared" si="5"/>
        <v>19.703746624799997</v>
      </c>
      <c r="AI75" s="75">
        <f>PXIL!M75</f>
        <v>0</v>
      </c>
      <c r="AJ75" s="75">
        <f>PXIL!S75</f>
        <v>0</v>
      </c>
      <c r="AK75" s="75">
        <f>RTM_IEX!M75</f>
        <v>3.68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10.878679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0.15539637520000002</v>
      </c>
      <c r="AD76">
        <f t="shared" si="4"/>
        <v>17.503282624800001</v>
      </c>
      <c r="AE76">
        <v>0</v>
      </c>
      <c r="AF76" s="26"/>
      <c r="AG76">
        <f t="shared" si="5"/>
        <v>17.503282624800001</v>
      </c>
      <c r="AI76" s="75">
        <f>PXIL!M76</f>
        <v>0</v>
      </c>
      <c r="AJ76" s="75">
        <f>PXIL!S76</f>
        <v>0</v>
      </c>
      <c r="AK76" s="75">
        <f>RTM_IEX!M76</f>
        <v>3.68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10.878679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0.13577237520000002</v>
      </c>
      <c r="AD77">
        <f t="shared" si="4"/>
        <v>15.292906624800001</v>
      </c>
      <c r="AE77">
        <v>0</v>
      </c>
      <c r="AF77" s="26"/>
      <c r="AG77">
        <f t="shared" si="5"/>
        <v>15.292906624800001</v>
      </c>
      <c r="AI77" s="75">
        <f>PXIL!M77</f>
        <v>0</v>
      </c>
      <c r="AJ77" s="75">
        <f>PXIL!S77</f>
        <v>0</v>
      </c>
      <c r="AK77" s="75">
        <f>RTM_IEX!M77</f>
        <v>3.58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10.878679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0.11192437520000001</v>
      </c>
      <c r="AD78">
        <f t="shared" si="4"/>
        <v>12.606754624800001</v>
      </c>
      <c r="AE78">
        <v>0</v>
      </c>
      <c r="AF78" s="26"/>
      <c r="AG78">
        <f t="shared" si="5"/>
        <v>12.606754624800001</v>
      </c>
      <c r="AI78" s="75">
        <f>PXIL!M78</f>
        <v>0</v>
      </c>
      <c r="AJ78" s="75">
        <f>PXIL!S78</f>
        <v>0</v>
      </c>
      <c r="AK78" s="75">
        <f>RTM_IEX!M78</f>
        <v>1.84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10.878679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0.68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0.13410037520000001</v>
      </c>
      <c r="AD79">
        <f t="shared" si="4"/>
        <v>15.1045786248</v>
      </c>
      <c r="AE79">
        <v>0</v>
      </c>
      <c r="AF79" s="26"/>
      <c r="AG79">
        <f t="shared" si="5"/>
        <v>15.1045786248</v>
      </c>
      <c r="AI79" s="75">
        <f>PXIL!M79</f>
        <v>0</v>
      </c>
      <c r="AJ79" s="75">
        <f>PXIL!S79</f>
        <v>0</v>
      </c>
      <c r="AK79" s="75">
        <f>RTM_IEX!M79</f>
        <v>3.68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10.878679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4.26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0.16472437520000002</v>
      </c>
      <c r="AD80">
        <f t="shared" si="4"/>
        <v>18.553954624800003</v>
      </c>
      <c r="AE80">
        <v>0</v>
      </c>
      <c r="AF80" s="26"/>
      <c r="AG80">
        <f t="shared" si="5"/>
        <v>18.553954624800003</v>
      </c>
      <c r="AI80" s="75">
        <f>PXIL!M80</f>
        <v>0</v>
      </c>
      <c r="AJ80" s="75">
        <f>PXIL!S80</f>
        <v>0</v>
      </c>
      <c r="AK80" s="75">
        <f>RTM_IEX!M80</f>
        <v>3.58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10.878679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0.21154037520000002</v>
      </c>
      <c r="AD81">
        <f t="shared" si="4"/>
        <v>23.827138624800003</v>
      </c>
      <c r="AE81">
        <v>0</v>
      </c>
      <c r="AF81" s="26"/>
      <c r="AG81">
        <f t="shared" si="5"/>
        <v>23.827138624800003</v>
      </c>
      <c r="AI81" s="75">
        <f>PXIL!M81</f>
        <v>0</v>
      </c>
      <c r="AJ81" s="75">
        <f>PXIL!S81</f>
        <v>0</v>
      </c>
      <c r="AK81" s="75">
        <f>RTM_IEX!M81</f>
        <v>3.58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10.878679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4.3499999999999996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0.16551637520000001</v>
      </c>
      <c r="AD82">
        <f t="shared" si="4"/>
        <v>18.643162624799999</v>
      </c>
      <c r="AE82">
        <v>0</v>
      </c>
      <c r="AF82" s="26"/>
      <c r="AG82">
        <f t="shared" si="5"/>
        <v>18.643162624799999</v>
      </c>
      <c r="AI82" s="75">
        <f>PXIL!M82</f>
        <v>0</v>
      </c>
      <c r="AJ82" s="75">
        <f>PXIL!S82</f>
        <v>0</v>
      </c>
      <c r="AK82" s="75">
        <f>RTM_IEX!M82</f>
        <v>3.58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10.878679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0.19024437520000001</v>
      </c>
      <c r="AD83">
        <f t="shared" si="4"/>
        <v>21.428434624800001</v>
      </c>
      <c r="AE83">
        <v>0</v>
      </c>
      <c r="AF83" s="26"/>
      <c r="AG83">
        <f t="shared" si="5"/>
        <v>21.428434624800001</v>
      </c>
      <c r="AI83" s="75">
        <f>PXIL!M83</f>
        <v>0</v>
      </c>
      <c r="AJ83" s="75">
        <f>PXIL!S83</f>
        <v>0</v>
      </c>
      <c r="AK83" s="75">
        <f>RTM_IEX!M83</f>
        <v>3.68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10.878679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4.84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0.17070837520000001</v>
      </c>
      <c r="AD84">
        <f t="shared" si="4"/>
        <v>19.227970624800001</v>
      </c>
      <c r="AE84">
        <v>0</v>
      </c>
      <c r="AF84" s="26"/>
      <c r="AG84">
        <f t="shared" si="5"/>
        <v>19.227970624800001</v>
      </c>
      <c r="AI84" s="75">
        <f>PXIL!M84</f>
        <v>0</v>
      </c>
      <c r="AJ84" s="75">
        <f>PXIL!S84</f>
        <v>0</v>
      </c>
      <c r="AK84" s="75">
        <f>RTM_IEX!M84</f>
        <v>3.68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10.878679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0.68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0.13410037520000001</v>
      </c>
      <c r="AD85">
        <f t="shared" si="4"/>
        <v>15.1045786248</v>
      </c>
      <c r="AE85">
        <v>0</v>
      </c>
      <c r="AF85" s="26"/>
      <c r="AG85">
        <f t="shared" si="5"/>
        <v>15.1045786248</v>
      </c>
      <c r="AI85" s="75">
        <f>PXIL!M85</f>
        <v>0</v>
      </c>
      <c r="AJ85" s="75">
        <f>PXIL!S85</f>
        <v>0</v>
      </c>
      <c r="AK85" s="75">
        <f>RTM_IEX!M85</f>
        <v>3.68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10.878679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5.32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0.1740523752</v>
      </c>
      <c r="AD86">
        <f t="shared" si="4"/>
        <v>19.604626624799998</v>
      </c>
      <c r="AE86">
        <v>0</v>
      </c>
      <c r="AF86" s="26"/>
      <c r="AG86">
        <f t="shared" si="5"/>
        <v>19.604626624799998</v>
      </c>
      <c r="AI86" s="75">
        <f>PXIL!M86</f>
        <v>0</v>
      </c>
      <c r="AJ86" s="75">
        <f>PXIL!S86</f>
        <v>0</v>
      </c>
      <c r="AK86" s="75">
        <f>RTM_IEX!M86</f>
        <v>3.58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10.878679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1.74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0.14342837520000001</v>
      </c>
      <c r="AD87">
        <f t="shared" si="4"/>
        <v>16.155250624800001</v>
      </c>
      <c r="AE87">
        <v>0</v>
      </c>
      <c r="AF87" s="26"/>
      <c r="AG87">
        <f t="shared" si="5"/>
        <v>16.155250624800001</v>
      </c>
      <c r="AI87" s="75">
        <f>PXIL!M87</f>
        <v>0</v>
      </c>
      <c r="AJ87" s="75">
        <f>PXIL!S87</f>
        <v>0</v>
      </c>
      <c r="AK87" s="75">
        <f>RTM_IEX!M87</f>
        <v>3.68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10.878679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7.74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0.1962283752</v>
      </c>
      <c r="AD88">
        <f t="shared" si="4"/>
        <v>22.102450624799999</v>
      </c>
      <c r="AE88">
        <v>0</v>
      </c>
      <c r="AF88" s="26"/>
      <c r="AG88">
        <f t="shared" si="5"/>
        <v>22.102450624799999</v>
      </c>
      <c r="AI88" s="75">
        <f>PXIL!M88</f>
        <v>0</v>
      </c>
      <c r="AJ88" s="75">
        <f>PXIL!S88</f>
        <v>0</v>
      </c>
      <c r="AK88" s="75">
        <f>RTM_IEX!M88</f>
        <v>3.68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10.878679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4.16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0.1638443752</v>
      </c>
      <c r="AD89">
        <f t="shared" si="4"/>
        <v>18.4548346248</v>
      </c>
      <c r="AE89">
        <v>0</v>
      </c>
      <c r="AF89" s="26"/>
      <c r="AG89">
        <f t="shared" si="5"/>
        <v>18.4548346248</v>
      </c>
      <c r="AI89" s="75">
        <f>PXIL!M89</f>
        <v>0</v>
      </c>
      <c r="AJ89" s="75">
        <f>PXIL!S89</f>
        <v>0</v>
      </c>
      <c r="AK89" s="75">
        <f>RTM_IEX!M89</f>
        <v>3.58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10.878679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0.1519643752</v>
      </c>
      <c r="AD90">
        <f t="shared" si="4"/>
        <v>17.1167146248</v>
      </c>
      <c r="AE90">
        <v>0</v>
      </c>
      <c r="AF90" s="26"/>
      <c r="AG90">
        <f t="shared" si="5"/>
        <v>17.1167146248</v>
      </c>
      <c r="AI90" s="75">
        <f>PXIL!M90</f>
        <v>0</v>
      </c>
      <c r="AJ90" s="75">
        <f>PXIL!S90</f>
        <v>0</v>
      </c>
      <c r="AK90" s="75">
        <f>RTM_IEX!M90</f>
        <v>3.68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10.878679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2.3199999999999998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0.14853237520000001</v>
      </c>
      <c r="AD91">
        <f t="shared" si="4"/>
        <v>16.730146624800003</v>
      </c>
      <c r="AE91">
        <v>0</v>
      </c>
      <c r="AF91" s="26"/>
      <c r="AG91">
        <f t="shared" si="5"/>
        <v>16.730146624800003</v>
      </c>
      <c r="AI91" s="75">
        <f>PXIL!M91</f>
        <v>0</v>
      </c>
      <c r="AJ91" s="75">
        <f>PXIL!S91</f>
        <v>0</v>
      </c>
      <c r="AK91" s="75">
        <f>RTM_IEX!M91</f>
        <v>3.68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10.878679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0.11614837520000001</v>
      </c>
      <c r="AD92">
        <f t="shared" si="4"/>
        <v>13.0825306248</v>
      </c>
      <c r="AE92">
        <v>0</v>
      </c>
      <c r="AF92" s="26"/>
      <c r="AG92">
        <f t="shared" si="5"/>
        <v>13.0825306248</v>
      </c>
      <c r="AI92" s="75">
        <f>PXIL!M92</f>
        <v>0</v>
      </c>
      <c r="AJ92" s="75">
        <f>PXIL!S92</f>
        <v>0</v>
      </c>
      <c r="AK92" s="75">
        <f>RTM_IEX!M92</f>
        <v>2.3199999999999998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10.878679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2.0299999999999998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0.14598037520000001</v>
      </c>
      <c r="AD93">
        <f t="shared" si="4"/>
        <v>16.442698624799998</v>
      </c>
      <c r="AE93">
        <v>0</v>
      </c>
      <c r="AF93" s="26"/>
      <c r="AG93">
        <f t="shared" si="5"/>
        <v>16.442698624799998</v>
      </c>
      <c r="AI93" s="75">
        <f>PXIL!M93</f>
        <v>0</v>
      </c>
      <c r="AJ93" s="75">
        <f>PXIL!S93</f>
        <v>0</v>
      </c>
      <c r="AK93" s="75">
        <f>RTM_IEX!M93</f>
        <v>3.68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10.878679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2.0299999999999998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0.14598037520000001</v>
      </c>
      <c r="AD94">
        <f t="shared" si="4"/>
        <v>16.442698624799998</v>
      </c>
      <c r="AE94">
        <v>0</v>
      </c>
      <c r="AF94" s="26"/>
      <c r="AG94">
        <f t="shared" si="5"/>
        <v>16.442698624799998</v>
      </c>
      <c r="AI94" s="75">
        <f>PXIL!M94</f>
        <v>0</v>
      </c>
      <c r="AJ94" s="75">
        <f>PXIL!S94</f>
        <v>0</v>
      </c>
      <c r="AK94" s="75">
        <f>RTM_IEX!M94</f>
        <v>3.68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10.360645999999999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1.45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0.13631768480000001</v>
      </c>
      <c r="AD95">
        <f t="shared" si="4"/>
        <v>15.354328315199998</v>
      </c>
      <c r="AE95">
        <v>0</v>
      </c>
      <c r="AF95" s="26"/>
      <c r="AG95">
        <f t="shared" si="5"/>
        <v>15.354328315199998</v>
      </c>
      <c r="AI95" s="75">
        <f>PXIL!M95</f>
        <v>0</v>
      </c>
      <c r="AJ95" s="75">
        <f>PXIL!S95</f>
        <v>0</v>
      </c>
      <c r="AK95" s="75">
        <f>RTM_IEX!M95</f>
        <v>3.68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10.360645999999999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0.1217976848</v>
      </c>
      <c r="AD96">
        <f t="shared" si="4"/>
        <v>13.718848315199999</v>
      </c>
      <c r="AE96">
        <v>0</v>
      </c>
      <c r="AF96" s="26"/>
      <c r="AG96">
        <f t="shared" si="5"/>
        <v>13.718848315199999</v>
      </c>
      <c r="AI96" s="75">
        <f>PXIL!M96</f>
        <v>0</v>
      </c>
      <c r="AJ96" s="75">
        <f>PXIL!S96</f>
        <v>0</v>
      </c>
      <c r="AK96" s="75">
        <f>RTM_IEX!M96</f>
        <v>3.48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10.360645999999999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9.2845684799999995E-2</v>
      </c>
      <c r="AD97">
        <f t="shared" si="4"/>
        <v>10.457800315199998</v>
      </c>
      <c r="AE97">
        <v>0</v>
      </c>
      <c r="AF97" s="26"/>
      <c r="AG97">
        <f t="shared" si="5"/>
        <v>10.457800315199998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10.360645999999999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0.1295416848</v>
      </c>
      <c r="AD98">
        <f t="shared" si="4"/>
        <v>14.591104315199999</v>
      </c>
      <c r="AE98">
        <v>0</v>
      </c>
      <c r="AF98" s="26"/>
      <c r="AG98">
        <f t="shared" si="5"/>
        <v>14.591104315199999</v>
      </c>
      <c r="AI98" s="75">
        <f>PXIL!M98</f>
        <v>0</v>
      </c>
      <c r="AJ98" s="75">
        <f>PXIL!S98</f>
        <v>0</v>
      </c>
      <c r="AK98" s="75">
        <f>RTM_IEX!M98</f>
        <v>3.68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0.29698379275000025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6.0252500000000001E-2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3.5109913762000002E-3</v>
      </c>
      <c r="AD99">
        <f t="shared" si="6"/>
        <v>0.39546530137380009</v>
      </c>
      <c r="AE99">
        <f t="shared" ref="AE99:AR99" si="8">SUM(AE3:AE98)/4000</f>
        <v>0</v>
      </c>
      <c r="AG99">
        <f t="shared" si="8"/>
        <v>0.39546530137380009</v>
      </c>
      <c r="AI99">
        <f t="shared" si="8"/>
        <v>0</v>
      </c>
      <c r="AJ99">
        <f t="shared" si="8"/>
        <v>0</v>
      </c>
      <c r="AK99">
        <f t="shared" si="8"/>
        <v>4.1740000000000027E-2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130</v>
      </c>
      <c r="C3" s="16">
        <f>'[1]02'!C5</f>
        <v>0</v>
      </c>
      <c r="D3" s="16">
        <f>'[1]02'!D5</f>
        <v>185</v>
      </c>
      <c r="E3" s="16">
        <f>'[1]02'!E5</f>
        <v>0</v>
      </c>
      <c r="F3" s="15">
        <f>SUM(B3:E3)</f>
        <v>315</v>
      </c>
      <c r="G3" s="15">
        <f>'[1]02'!H5</f>
        <v>130</v>
      </c>
      <c r="H3" s="16">
        <f>'[1]02'!I5</f>
        <v>0</v>
      </c>
      <c r="I3" s="16">
        <f>'[1]02'!J5</f>
        <v>29</v>
      </c>
      <c r="J3" s="16">
        <f>'[1]02'!K5</f>
        <v>0</v>
      </c>
      <c r="K3" s="15">
        <f>SUM(G3:J3)</f>
        <v>159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29</v>
      </c>
      <c r="P3" s="16">
        <f t="shared" ref="P3:P34" si="3">IF($L3=1,J3,IF(AND($L3=0.985,J3&gt;0.985*E3),E3*0.985,IF(AND($L3=0.965,J3&gt;0.965*E3),0.965*E3,J3)))</f>
        <v>0</v>
      </c>
      <c r="Q3" s="17">
        <f>SUM(M3:P3)</f>
        <v>159</v>
      </c>
    </row>
    <row r="4" spans="1:18">
      <c r="A4" s="8" t="s">
        <v>46</v>
      </c>
      <c r="B4" s="15">
        <f>'[1]02'!B6</f>
        <v>130</v>
      </c>
      <c r="C4" s="16">
        <f>'[1]02'!C6</f>
        <v>0</v>
      </c>
      <c r="D4" s="16">
        <f>'[1]02'!D6</f>
        <v>185</v>
      </c>
      <c r="E4" s="16">
        <f>'[1]02'!E6</f>
        <v>0</v>
      </c>
      <c r="F4" s="15">
        <f>SUM(B4:E4)</f>
        <v>315</v>
      </c>
      <c r="G4" s="15">
        <f>'[1]02'!H6</f>
        <v>130</v>
      </c>
      <c r="H4" s="16">
        <f>'[1]02'!I6</f>
        <v>0</v>
      </c>
      <c r="I4" s="16">
        <f>'[1]02'!J6</f>
        <v>29</v>
      </c>
      <c r="J4" s="16">
        <f>'[1]02'!K6</f>
        <v>0</v>
      </c>
      <c r="K4" s="15">
        <f t="shared" ref="K4:K67" si="4">SUM(G4:J4)</f>
        <v>159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29</v>
      </c>
      <c r="P4" s="16">
        <f t="shared" si="3"/>
        <v>0</v>
      </c>
      <c r="Q4" s="17">
        <f t="shared" ref="Q4:Q67" si="5">SUM(M4:P4)</f>
        <v>159</v>
      </c>
    </row>
    <row r="5" spans="1:18">
      <c r="A5" s="8" t="s">
        <v>47</v>
      </c>
      <c r="B5" s="15">
        <f>'[1]02'!B7</f>
        <v>130</v>
      </c>
      <c r="C5" s="16">
        <f>'[1]02'!C7</f>
        <v>0</v>
      </c>
      <c r="D5" s="16">
        <f>'[1]02'!D7</f>
        <v>185</v>
      </c>
      <c r="E5" s="16">
        <f>'[1]02'!E7</f>
        <v>0</v>
      </c>
      <c r="F5" s="15">
        <f t="shared" ref="F5:F68" si="6">SUM(B5:E5)</f>
        <v>315</v>
      </c>
      <c r="G5" s="15">
        <f>'[1]02'!H7</f>
        <v>130</v>
      </c>
      <c r="H5" s="16">
        <f>'[1]02'!I7</f>
        <v>0</v>
      </c>
      <c r="I5" s="16">
        <f>'[1]02'!J7</f>
        <v>29</v>
      </c>
      <c r="J5" s="16">
        <f>'[1]02'!K7</f>
        <v>0</v>
      </c>
      <c r="K5" s="15">
        <f t="shared" si="4"/>
        <v>159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29</v>
      </c>
      <c r="P5" s="16">
        <f t="shared" si="3"/>
        <v>0</v>
      </c>
      <c r="Q5" s="17">
        <f t="shared" si="5"/>
        <v>159</v>
      </c>
      <c r="R5" s="168"/>
    </row>
    <row r="6" spans="1:18">
      <c r="A6" s="8" t="s">
        <v>48</v>
      </c>
      <c r="B6" s="15">
        <f>'[1]02'!B8</f>
        <v>130</v>
      </c>
      <c r="C6" s="16">
        <f>'[1]02'!C8</f>
        <v>0</v>
      </c>
      <c r="D6" s="16">
        <f>'[1]02'!D8</f>
        <v>185</v>
      </c>
      <c r="E6" s="16">
        <f>'[1]02'!E8</f>
        <v>0</v>
      </c>
      <c r="F6" s="15">
        <f t="shared" si="6"/>
        <v>315</v>
      </c>
      <c r="G6" s="15">
        <f>'[1]02'!H8</f>
        <v>130</v>
      </c>
      <c r="H6" s="16">
        <f>'[1]02'!I8</f>
        <v>0</v>
      </c>
      <c r="I6" s="16">
        <f>'[1]02'!J8</f>
        <v>29</v>
      </c>
      <c r="J6" s="16">
        <f>'[1]02'!K8</f>
        <v>0</v>
      </c>
      <c r="K6" s="15">
        <f t="shared" si="4"/>
        <v>159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29</v>
      </c>
      <c r="P6" s="16">
        <f t="shared" si="3"/>
        <v>0</v>
      </c>
      <c r="Q6" s="17">
        <f t="shared" si="5"/>
        <v>159</v>
      </c>
    </row>
    <row r="7" spans="1:18">
      <c r="A7" s="8" t="s">
        <v>49</v>
      </c>
      <c r="B7" s="15">
        <f>'[1]02'!B9</f>
        <v>130</v>
      </c>
      <c r="C7" s="16">
        <f>'[1]02'!C9</f>
        <v>0</v>
      </c>
      <c r="D7" s="16">
        <f>'[1]02'!D9</f>
        <v>185</v>
      </c>
      <c r="E7" s="16">
        <f>'[1]02'!E9</f>
        <v>0</v>
      </c>
      <c r="F7" s="15">
        <f t="shared" si="6"/>
        <v>315</v>
      </c>
      <c r="G7" s="15">
        <f>'[1]02'!H9</f>
        <v>130</v>
      </c>
      <c r="H7" s="16">
        <f>'[1]02'!I9</f>
        <v>0</v>
      </c>
      <c r="I7" s="16">
        <f>'[1]02'!J9</f>
        <v>29</v>
      </c>
      <c r="J7" s="16">
        <f>'[1]02'!K9</f>
        <v>0</v>
      </c>
      <c r="K7" s="15">
        <f t="shared" si="4"/>
        <v>159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29</v>
      </c>
      <c r="P7" s="16">
        <f t="shared" si="3"/>
        <v>0</v>
      </c>
      <c r="Q7" s="17">
        <f t="shared" si="5"/>
        <v>159</v>
      </c>
    </row>
    <row r="8" spans="1:18">
      <c r="A8" s="8" t="s">
        <v>50</v>
      </c>
      <c r="B8" s="15">
        <f>'[1]02'!B10</f>
        <v>130</v>
      </c>
      <c r="C8" s="16">
        <f>'[1]02'!C10</f>
        <v>0</v>
      </c>
      <c r="D8" s="16">
        <f>'[1]02'!D10</f>
        <v>185</v>
      </c>
      <c r="E8" s="16">
        <f>'[1]02'!E10</f>
        <v>0</v>
      </c>
      <c r="F8" s="15">
        <f t="shared" si="6"/>
        <v>315</v>
      </c>
      <c r="G8" s="15">
        <f>'[1]02'!H10</f>
        <v>130</v>
      </c>
      <c r="H8" s="16">
        <f>'[1]02'!I10</f>
        <v>0</v>
      </c>
      <c r="I8" s="16">
        <f>'[1]02'!J10</f>
        <v>29</v>
      </c>
      <c r="J8" s="16">
        <f>'[1]02'!K10</f>
        <v>0</v>
      </c>
      <c r="K8" s="15">
        <f t="shared" si="4"/>
        <v>159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29</v>
      </c>
      <c r="P8" s="16">
        <f t="shared" si="3"/>
        <v>0</v>
      </c>
      <c r="Q8" s="17">
        <f t="shared" si="5"/>
        <v>159</v>
      </c>
    </row>
    <row r="9" spans="1:18">
      <c r="A9" s="8" t="s">
        <v>51</v>
      </c>
      <c r="B9" s="15">
        <f>'[1]02'!B11</f>
        <v>130</v>
      </c>
      <c r="C9" s="16">
        <f>'[1]02'!C11</f>
        <v>0</v>
      </c>
      <c r="D9" s="16">
        <f>'[1]02'!D11</f>
        <v>185</v>
      </c>
      <c r="E9" s="16">
        <f>'[1]02'!E11</f>
        <v>0</v>
      </c>
      <c r="F9" s="15">
        <f t="shared" si="6"/>
        <v>315</v>
      </c>
      <c r="G9" s="15">
        <f>'[1]02'!H11</f>
        <v>130</v>
      </c>
      <c r="H9" s="16">
        <f>'[1]02'!I11</f>
        <v>0</v>
      </c>
      <c r="I9" s="16">
        <f>'[1]02'!J11</f>
        <v>26</v>
      </c>
      <c r="J9" s="16">
        <f>'[1]02'!K11</f>
        <v>0</v>
      </c>
      <c r="K9" s="15">
        <f t="shared" si="4"/>
        <v>156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26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'[1]02'!B12</f>
        <v>130</v>
      </c>
      <c r="C10" s="16">
        <f>'[1]02'!C12</f>
        <v>0</v>
      </c>
      <c r="D10" s="16">
        <f>'[1]02'!D12</f>
        <v>185</v>
      </c>
      <c r="E10" s="16">
        <f>'[1]02'!E12</f>
        <v>0</v>
      </c>
      <c r="F10" s="15">
        <f t="shared" si="6"/>
        <v>315</v>
      </c>
      <c r="G10" s="15">
        <f>'[1]02'!H12</f>
        <v>130</v>
      </c>
      <c r="H10" s="16">
        <f>'[1]02'!I12</f>
        <v>0</v>
      </c>
      <c r="I10" s="16">
        <f>'[1]02'!J12</f>
        <v>29</v>
      </c>
      <c r="J10" s="16">
        <f>'[1]02'!K12</f>
        <v>0</v>
      </c>
      <c r="K10" s="15">
        <f t="shared" si="4"/>
        <v>159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29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'[1]02'!B13</f>
        <v>130</v>
      </c>
      <c r="C11" s="16">
        <f>'[1]02'!C13</f>
        <v>0</v>
      </c>
      <c r="D11" s="16">
        <f>'[1]02'!D13</f>
        <v>185</v>
      </c>
      <c r="E11" s="16">
        <f>'[1]02'!E13</f>
        <v>0</v>
      </c>
      <c r="F11" s="15">
        <f t="shared" si="6"/>
        <v>315</v>
      </c>
      <c r="G11" s="15">
        <f>'[1]02'!H13</f>
        <v>130</v>
      </c>
      <c r="H11" s="16">
        <f>'[1]02'!I13</f>
        <v>0</v>
      </c>
      <c r="I11" s="16">
        <f>'[1]02'!J13</f>
        <v>30</v>
      </c>
      <c r="J11" s="16">
        <f>'[1]02'!K13</f>
        <v>0</v>
      </c>
      <c r="K11" s="15">
        <f t="shared" si="4"/>
        <v>160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'[1]02'!B14</f>
        <v>130</v>
      </c>
      <c r="C12" s="16">
        <f>'[1]02'!C14</f>
        <v>0</v>
      </c>
      <c r="D12" s="16">
        <f>'[1]02'!D14</f>
        <v>185</v>
      </c>
      <c r="E12" s="16">
        <f>'[1]02'!E14</f>
        <v>0</v>
      </c>
      <c r="F12" s="15">
        <f t="shared" si="6"/>
        <v>315</v>
      </c>
      <c r="G12" s="15">
        <f>'[1]02'!H14</f>
        <v>130</v>
      </c>
      <c r="H12" s="16">
        <f>'[1]02'!I14</f>
        <v>0</v>
      </c>
      <c r="I12" s="16">
        <f>'[1]02'!J14</f>
        <v>30</v>
      </c>
      <c r="J12" s="16">
        <f>'[1]02'!K14</f>
        <v>0</v>
      </c>
      <c r="K12" s="15">
        <f t="shared" si="4"/>
        <v>160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'[1]02'!B15</f>
        <v>130</v>
      </c>
      <c r="C13" s="16">
        <f>'[1]02'!C15</f>
        <v>0</v>
      </c>
      <c r="D13" s="16">
        <f>'[1]02'!D15</f>
        <v>185</v>
      </c>
      <c r="E13" s="16">
        <f>'[1]02'!E15</f>
        <v>0</v>
      </c>
      <c r="F13" s="15">
        <f t="shared" si="6"/>
        <v>315</v>
      </c>
      <c r="G13" s="15">
        <f>'[1]02'!H15</f>
        <v>130</v>
      </c>
      <c r="H13" s="16">
        <f>'[1]02'!I15</f>
        <v>0</v>
      </c>
      <c r="I13" s="16">
        <f>'[1]02'!J15</f>
        <v>30</v>
      </c>
      <c r="J13" s="16">
        <f>'[1]02'!K15</f>
        <v>0</v>
      </c>
      <c r="K13" s="15">
        <f t="shared" si="4"/>
        <v>160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'[1]02'!B16</f>
        <v>130</v>
      </c>
      <c r="C14" s="16">
        <f>'[1]02'!C16</f>
        <v>0</v>
      </c>
      <c r="D14" s="16">
        <f>'[1]02'!D16</f>
        <v>185</v>
      </c>
      <c r="E14" s="16">
        <f>'[1]02'!E16</f>
        <v>0</v>
      </c>
      <c r="F14" s="15">
        <f t="shared" si="6"/>
        <v>315</v>
      </c>
      <c r="G14" s="15">
        <f>'[1]02'!H16</f>
        <v>130</v>
      </c>
      <c r="H14" s="16">
        <f>'[1]02'!I16</f>
        <v>0</v>
      </c>
      <c r="I14" s="16">
        <f>'[1]02'!J16</f>
        <v>30</v>
      </c>
      <c r="J14" s="16">
        <f>'[1]02'!K16</f>
        <v>0</v>
      </c>
      <c r="K14" s="15">
        <f t="shared" si="4"/>
        <v>160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'[1]02'!B17</f>
        <v>130</v>
      </c>
      <c r="C15" s="16">
        <f>'[1]02'!C17</f>
        <v>0</v>
      </c>
      <c r="D15" s="16">
        <f>'[1]02'!D17</f>
        <v>185</v>
      </c>
      <c r="E15" s="16">
        <f>'[1]02'!E17</f>
        <v>0</v>
      </c>
      <c r="F15" s="15">
        <f t="shared" si="6"/>
        <v>315</v>
      </c>
      <c r="G15" s="15">
        <f>'[1]02'!H17</f>
        <v>130</v>
      </c>
      <c r="H15" s="16">
        <f>'[1]02'!I17</f>
        <v>0</v>
      </c>
      <c r="I15" s="16">
        <f>'[1]02'!J17</f>
        <v>26</v>
      </c>
      <c r="J15" s="16">
        <f>'[1]02'!K17</f>
        <v>0</v>
      </c>
      <c r="K15" s="15">
        <f t="shared" si="4"/>
        <v>156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26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'[1]02'!B18</f>
        <v>130</v>
      </c>
      <c r="C16" s="16">
        <f>'[1]02'!C18</f>
        <v>0</v>
      </c>
      <c r="D16" s="16">
        <f>'[1]02'!D18</f>
        <v>185</v>
      </c>
      <c r="E16" s="16">
        <f>'[1]02'!E18</f>
        <v>0</v>
      </c>
      <c r="F16" s="15">
        <f t="shared" si="6"/>
        <v>315</v>
      </c>
      <c r="G16" s="15">
        <f>'[1]02'!H18</f>
        <v>130</v>
      </c>
      <c r="H16" s="16">
        <f>'[1]02'!I18</f>
        <v>0</v>
      </c>
      <c r="I16" s="16">
        <f>'[1]02'!J18</f>
        <v>30</v>
      </c>
      <c r="J16" s="16">
        <f>'[1]02'!K18</f>
        <v>0</v>
      </c>
      <c r="K16" s="15">
        <f t="shared" si="4"/>
        <v>160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'[1]02'!B19</f>
        <v>130</v>
      </c>
      <c r="C17" s="16">
        <f>'[1]02'!C19</f>
        <v>0</v>
      </c>
      <c r="D17" s="16">
        <f>'[1]02'!D19</f>
        <v>185</v>
      </c>
      <c r="E17" s="16">
        <f>'[1]02'!E19</f>
        <v>0</v>
      </c>
      <c r="F17" s="15">
        <f t="shared" si="6"/>
        <v>315</v>
      </c>
      <c r="G17" s="15">
        <f>'[1]02'!H19</f>
        <v>130</v>
      </c>
      <c r="H17" s="16">
        <f>'[1]02'!I19</f>
        <v>0</v>
      </c>
      <c r="I17" s="16">
        <f>'[1]02'!J19</f>
        <v>30</v>
      </c>
      <c r="J17" s="16">
        <f>'[1]02'!K19</f>
        <v>0</v>
      </c>
      <c r="K17" s="15">
        <f t="shared" si="4"/>
        <v>160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'[1]02'!B20</f>
        <v>130</v>
      </c>
      <c r="C18" s="16">
        <f>'[1]02'!C20</f>
        <v>0</v>
      </c>
      <c r="D18" s="16">
        <f>'[1]02'!D20</f>
        <v>185</v>
      </c>
      <c r="E18" s="16">
        <f>'[1]02'!E20</f>
        <v>0</v>
      </c>
      <c r="F18" s="15">
        <f t="shared" si="6"/>
        <v>315</v>
      </c>
      <c r="G18" s="15">
        <f>'[1]02'!H20</f>
        <v>130</v>
      </c>
      <c r="H18" s="16">
        <f>'[1]02'!I20</f>
        <v>0</v>
      </c>
      <c r="I18" s="16">
        <f>'[1]02'!J20</f>
        <v>30</v>
      </c>
      <c r="J18" s="16">
        <f>'[1]02'!K20</f>
        <v>0</v>
      </c>
      <c r="K18" s="15">
        <f t="shared" si="4"/>
        <v>160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'[1]02'!B21</f>
        <v>130</v>
      </c>
      <c r="C19" s="16">
        <f>'[1]02'!C21</f>
        <v>0</v>
      </c>
      <c r="D19" s="16">
        <f>'[1]02'!D21</f>
        <v>185</v>
      </c>
      <c r="E19" s="16">
        <f>'[1]02'!E21</f>
        <v>0</v>
      </c>
      <c r="F19" s="15">
        <f t="shared" si="6"/>
        <v>315</v>
      </c>
      <c r="G19" s="15">
        <f>'[1]02'!H21</f>
        <v>130</v>
      </c>
      <c r="H19" s="16">
        <f>'[1]02'!I21</f>
        <v>0</v>
      </c>
      <c r="I19" s="16">
        <f>'[1]02'!J21</f>
        <v>30</v>
      </c>
      <c r="J19" s="16">
        <f>'[1]02'!K21</f>
        <v>0</v>
      </c>
      <c r="K19" s="15">
        <f t="shared" si="4"/>
        <v>160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30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'[1]02'!B22</f>
        <v>130</v>
      </c>
      <c r="C20" s="16">
        <f>'[1]02'!C22</f>
        <v>0</v>
      </c>
      <c r="D20" s="16">
        <f>'[1]02'!D22</f>
        <v>185</v>
      </c>
      <c r="E20" s="16">
        <f>'[1]02'!E22</f>
        <v>0</v>
      </c>
      <c r="F20" s="15">
        <f t="shared" si="6"/>
        <v>315</v>
      </c>
      <c r="G20" s="15">
        <f>'[1]02'!H22</f>
        <v>130</v>
      </c>
      <c r="H20" s="16">
        <f>'[1]02'!I22</f>
        <v>0</v>
      </c>
      <c r="I20" s="16">
        <f>'[1]02'!J22</f>
        <v>30</v>
      </c>
      <c r="J20" s="16">
        <f>'[1]02'!K22</f>
        <v>0</v>
      </c>
      <c r="K20" s="15">
        <f t="shared" si="4"/>
        <v>160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30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'[1]02'!B23</f>
        <v>130</v>
      </c>
      <c r="C21" s="16">
        <f>'[1]02'!C23</f>
        <v>0</v>
      </c>
      <c r="D21" s="16">
        <f>'[1]02'!D23</f>
        <v>185</v>
      </c>
      <c r="E21" s="16">
        <f>'[1]02'!E23</f>
        <v>0</v>
      </c>
      <c r="F21" s="15">
        <f t="shared" si="6"/>
        <v>315</v>
      </c>
      <c r="G21" s="15">
        <f>'[1]02'!H23</f>
        <v>130</v>
      </c>
      <c r="H21" s="16">
        <f>'[1]02'!I23</f>
        <v>0</v>
      </c>
      <c r="I21" s="16">
        <f>'[1]02'!J23</f>
        <v>26</v>
      </c>
      <c r="J21" s="16">
        <f>'[1]02'!K23</f>
        <v>0</v>
      </c>
      <c r="K21" s="15">
        <f t="shared" si="4"/>
        <v>156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'[1]02'!B24</f>
        <v>130</v>
      </c>
      <c r="C22" s="16">
        <f>'[1]02'!C24</f>
        <v>0</v>
      </c>
      <c r="D22" s="16">
        <f>'[1]02'!D24</f>
        <v>185</v>
      </c>
      <c r="E22" s="16">
        <f>'[1]02'!E24</f>
        <v>0</v>
      </c>
      <c r="F22" s="15">
        <f t="shared" si="6"/>
        <v>315</v>
      </c>
      <c r="G22" s="15">
        <f>'[1]02'!H24</f>
        <v>130</v>
      </c>
      <c r="H22" s="16">
        <f>'[1]02'!I24</f>
        <v>0</v>
      </c>
      <c r="I22" s="16">
        <f>'[1]02'!J24</f>
        <v>32</v>
      </c>
      <c r="J22" s="16">
        <f>'[1]02'!K24</f>
        <v>0</v>
      </c>
      <c r="K22" s="15">
        <f t="shared" si="4"/>
        <v>162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162</v>
      </c>
    </row>
    <row r="23" spans="1:17">
      <c r="A23" s="8" t="s">
        <v>65</v>
      </c>
      <c r="B23" s="15">
        <f>'[1]02'!B25</f>
        <v>130</v>
      </c>
      <c r="C23" s="16">
        <f>'[1]02'!C25</f>
        <v>0</v>
      </c>
      <c r="D23" s="16">
        <f>'[1]02'!D25</f>
        <v>185</v>
      </c>
      <c r="E23" s="16">
        <f>'[1]02'!E25</f>
        <v>0</v>
      </c>
      <c r="F23" s="15">
        <f t="shared" si="6"/>
        <v>315</v>
      </c>
      <c r="G23" s="15">
        <f>'[1]02'!H25</f>
        <v>130</v>
      </c>
      <c r="H23" s="16">
        <f>'[1]02'!I25</f>
        <v>0</v>
      </c>
      <c r="I23" s="16">
        <f>'[1]02'!J25</f>
        <v>30</v>
      </c>
      <c r="J23" s="16">
        <f>'[1]02'!K25</f>
        <v>0</v>
      </c>
      <c r="K23" s="15">
        <f t="shared" si="4"/>
        <v>160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'[1]02'!B26</f>
        <v>130</v>
      </c>
      <c r="C24" s="16">
        <f>'[1]02'!C26</f>
        <v>0</v>
      </c>
      <c r="D24" s="16">
        <f>'[1]02'!D26</f>
        <v>185</v>
      </c>
      <c r="E24" s="16">
        <f>'[1]02'!E26</f>
        <v>0</v>
      </c>
      <c r="F24" s="15">
        <f t="shared" si="6"/>
        <v>315</v>
      </c>
      <c r="G24" s="15">
        <f>'[1]02'!H26</f>
        <v>130</v>
      </c>
      <c r="H24" s="16">
        <f>'[1]02'!I26</f>
        <v>0</v>
      </c>
      <c r="I24" s="16">
        <f>'[1]02'!J26</f>
        <v>30</v>
      </c>
      <c r="J24" s="16">
        <f>'[1]02'!K26</f>
        <v>0</v>
      </c>
      <c r="K24" s="15">
        <f t="shared" si="4"/>
        <v>160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'[1]02'!B27</f>
        <v>130</v>
      </c>
      <c r="C25" s="16">
        <f>'[1]02'!C27</f>
        <v>0</v>
      </c>
      <c r="D25" s="16">
        <f>'[1]02'!D27</f>
        <v>185</v>
      </c>
      <c r="E25" s="16">
        <f>'[1]02'!E27</f>
        <v>0</v>
      </c>
      <c r="F25" s="15">
        <f t="shared" si="6"/>
        <v>315</v>
      </c>
      <c r="G25" s="15">
        <f>'[1]02'!H27</f>
        <v>130</v>
      </c>
      <c r="H25" s="16">
        <f>'[1]02'!I27</f>
        <v>0</v>
      </c>
      <c r="I25" s="16">
        <f>'[1]02'!J27</f>
        <v>30</v>
      </c>
      <c r="J25" s="16">
        <f>'[1]02'!K27</f>
        <v>0</v>
      </c>
      <c r="K25" s="15">
        <f t="shared" si="4"/>
        <v>160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'[1]02'!B28</f>
        <v>130</v>
      </c>
      <c r="C26" s="16">
        <f>'[1]02'!C28</f>
        <v>0</v>
      </c>
      <c r="D26" s="16">
        <f>'[1]02'!D28</f>
        <v>185</v>
      </c>
      <c r="E26" s="16">
        <f>'[1]02'!E28</f>
        <v>0</v>
      </c>
      <c r="F26" s="15">
        <f t="shared" si="6"/>
        <v>315</v>
      </c>
      <c r="G26" s="15">
        <f>'[1]02'!H28</f>
        <v>130</v>
      </c>
      <c r="H26" s="16">
        <f>'[1]02'!I28</f>
        <v>0</v>
      </c>
      <c r="I26" s="16">
        <f>'[1]02'!J28</f>
        <v>30</v>
      </c>
      <c r="J26" s="16">
        <f>'[1]02'!K28</f>
        <v>0</v>
      </c>
      <c r="K26" s="15">
        <f t="shared" si="4"/>
        <v>160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30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'[1]02'!B29</f>
        <v>130</v>
      </c>
      <c r="C27" s="16">
        <f>'[1]02'!C29</f>
        <v>0</v>
      </c>
      <c r="D27" s="16">
        <f>'[1]02'!D29</f>
        <v>185</v>
      </c>
      <c r="E27" s="16">
        <f>'[1]02'!E29</f>
        <v>0</v>
      </c>
      <c r="F27" s="15">
        <f t="shared" si="6"/>
        <v>315</v>
      </c>
      <c r="G27" s="15">
        <f>'[1]02'!H29</f>
        <v>130</v>
      </c>
      <c r="H27" s="16">
        <f>'[1]02'!I29</f>
        <v>0</v>
      </c>
      <c r="I27" s="16">
        <f>'[1]02'!J29</f>
        <v>26</v>
      </c>
      <c r="J27" s="16">
        <f>'[1]02'!K29</f>
        <v>0</v>
      </c>
      <c r="K27" s="15">
        <f t="shared" si="4"/>
        <v>156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26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'[1]02'!B30</f>
        <v>130</v>
      </c>
      <c r="C28" s="16">
        <f>'[1]02'!C30</f>
        <v>0</v>
      </c>
      <c r="D28" s="16">
        <f>'[1]02'!D30</f>
        <v>185</v>
      </c>
      <c r="E28" s="16">
        <f>'[1]02'!E30</f>
        <v>0</v>
      </c>
      <c r="F28" s="15">
        <f t="shared" si="6"/>
        <v>315</v>
      </c>
      <c r="G28" s="15">
        <f>'[1]02'!H30</f>
        <v>130</v>
      </c>
      <c r="H28" s="16">
        <f>'[1]02'!I30</f>
        <v>0</v>
      </c>
      <c r="I28" s="16">
        <f>'[1]02'!J30</f>
        <v>30</v>
      </c>
      <c r="J28" s="16">
        <f>'[1]02'!K30</f>
        <v>0</v>
      </c>
      <c r="K28" s="15">
        <f t="shared" si="4"/>
        <v>160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'[1]02'!B31</f>
        <v>130</v>
      </c>
      <c r="C29" s="16">
        <f>'[1]02'!C31</f>
        <v>0</v>
      </c>
      <c r="D29" s="16">
        <f>'[1]02'!D31</f>
        <v>185</v>
      </c>
      <c r="E29" s="16">
        <f>'[1]02'!E31</f>
        <v>0</v>
      </c>
      <c r="F29" s="15">
        <f t="shared" si="6"/>
        <v>315</v>
      </c>
      <c r="G29" s="15">
        <f>'[1]02'!H31</f>
        <v>130</v>
      </c>
      <c r="H29" s="16">
        <f>'[1]02'!I31</f>
        <v>0</v>
      </c>
      <c r="I29" s="16">
        <f>'[1]02'!J31</f>
        <v>32</v>
      </c>
      <c r="J29" s="16">
        <f>'[1]02'!K31</f>
        <v>0</v>
      </c>
      <c r="K29" s="15">
        <f t="shared" si="4"/>
        <v>162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162</v>
      </c>
    </row>
    <row r="30" spans="1:17">
      <c r="A30" s="8" t="s">
        <v>72</v>
      </c>
      <c r="B30" s="15">
        <f>'[1]02'!B32</f>
        <v>130</v>
      </c>
      <c r="C30" s="16">
        <f>'[1]02'!C32</f>
        <v>0</v>
      </c>
      <c r="D30" s="16">
        <f>'[1]02'!D32</f>
        <v>185</v>
      </c>
      <c r="E30" s="16">
        <f>'[1]02'!E32</f>
        <v>0</v>
      </c>
      <c r="F30" s="15">
        <f t="shared" si="6"/>
        <v>315</v>
      </c>
      <c r="G30" s="15">
        <f>'[1]02'!H32</f>
        <v>130</v>
      </c>
      <c r="H30" s="16">
        <f>'[1]02'!I32</f>
        <v>0</v>
      </c>
      <c r="I30" s="16">
        <f>'[1]02'!J32</f>
        <v>32</v>
      </c>
      <c r="J30" s="16">
        <f>'[1]02'!K32</f>
        <v>0</v>
      </c>
      <c r="K30" s="15">
        <f t="shared" si="4"/>
        <v>162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162</v>
      </c>
    </row>
    <row r="31" spans="1:17">
      <c r="A31" s="8" t="s">
        <v>73</v>
      </c>
      <c r="B31" s="15">
        <f>'[1]02'!B33</f>
        <v>130</v>
      </c>
      <c r="C31" s="16">
        <f>'[1]02'!C33</f>
        <v>0</v>
      </c>
      <c r="D31" s="16">
        <f>'[1]02'!D33</f>
        <v>185</v>
      </c>
      <c r="E31" s="16">
        <f>'[1]02'!E33</f>
        <v>0</v>
      </c>
      <c r="F31" s="15">
        <f t="shared" si="6"/>
        <v>315</v>
      </c>
      <c r="G31" s="15">
        <f>'[1]02'!H33</f>
        <v>130</v>
      </c>
      <c r="H31" s="16">
        <f>'[1]02'!I33</f>
        <v>0</v>
      </c>
      <c r="I31" s="16">
        <f>'[1]02'!J33</f>
        <v>32</v>
      </c>
      <c r="J31" s="16">
        <f>'[1]02'!K33</f>
        <v>0</v>
      </c>
      <c r="K31" s="15">
        <f t="shared" si="4"/>
        <v>162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162</v>
      </c>
    </row>
    <row r="32" spans="1:17">
      <c r="A32" s="8" t="s">
        <v>74</v>
      </c>
      <c r="B32" s="15">
        <f>'[1]02'!B34</f>
        <v>130</v>
      </c>
      <c r="C32" s="16">
        <f>'[1]02'!C34</f>
        <v>0</v>
      </c>
      <c r="D32" s="16">
        <f>'[1]02'!D34</f>
        <v>185</v>
      </c>
      <c r="E32" s="16">
        <f>'[1]02'!E34</f>
        <v>0</v>
      </c>
      <c r="F32" s="15">
        <f t="shared" si="6"/>
        <v>315</v>
      </c>
      <c r="G32" s="15">
        <f>'[1]02'!H34</f>
        <v>130</v>
      </c>
      <c r="H32" s="16">
        <f>'[1]02'!I34</f>
        <v>0</v>
      </c>
      <c r="I32" s="16">
        <f>'[1]02'!J34</f>
        <v>32</v>
      </c>
      <c r="J32" s="16">
        <f>'[1]02'!K34</f>
        <v>0</v>
      </c>
      <c r="K32" s="15">
        <f t="shared" si="4"/>
        <v>162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162</v>
      </c>
    </row>
    <row r="33" spans="1:17">
      <c r="A33" s="8" t="s">
        <v>75</v>
      </c>
      <c r="B33" s="15">
        <f>'[1]02'!B35</f>
        <v>130</v>
      </c>
      <c r="C33" s="16">
        <f>'[1]02'!C35</f>
        <v>0</v>
      </c>
      <c r="D33" s="16">
        <f>'[1]02'!D35</f>
        <v>185</v>
      </c>
      <c r="E33" s="16">
        <f>'[1]02'!E35</f>
        <v>0</v>
      </c>
      <c r="F33" s="15">
        <f t="shared" si="6"/>
        <v>315</v>
      </c>
      <c r="G33" s="15">
        <f>'[1]02'!H35</f>
        <v>130</v>
      </c>
      <c r="H33" s="16">
        <f>'[1]02'!I35</f>
        <v>0</v>
      </c>
      <c r="I33" s="16">
        <f>'[1]02'!J35</f>
        <v>32</v>
      </c>
      <c r="J33" s="16">
        <f>'[1]02'!K35</f>
        <v>0</v>
      </c>
      <c r="K33" s="15">
        <f t="shared" si="4"/>
        <v>162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'[1]02'!B36</f>
        <v>130</v>
      </c>
      <c r="C34" s="16">
        <f>'[1]02'!C36</f>
        <v>0</v>
      </c>
      <c r="D34" s="16">
        <f>'[1]02'!D36</f>
        <v>185</v>
      </c>
      <c r="E34" s="16">
        <f>'[1]02'!E36</f>
        <v>0</v>
      </c>
      <c r="F34" s="15">
        <f t="shared" si="6"/>
        <v>315</v>
      </c>
      <c r="G34" s="15">
        <f>'[1]02'!H36</f>
        <v>130</v>
      </c>
      <c r="H34" s="16">
        <f>'[1]02'!I36</f>
        <v>0</v>
      </c>
      <c r="I34" s="16">
        <f>'[1]02'!J36</f>
        <v>32</v>
      </c>
      <c r="J34" s="16">
        <f>'[1]02'!K36</f>
        <v>0</v>
      </c>
      <c r="K34" s="15">
        <f t="shared" si="4"/>
        <v>162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162</v>
      </c>
    </row>
    <row r="35" spans="1:17">
      <c r="A35" s="8" t="s">
        <v>77</v>
      </c>
      <c r="B35" s="15">
        <f>'[1]02'!B37</f>
        <v>130</v>
      </c>
      <c r="C35" s="16">
        <f>'[1]02'!C37</f>
        <v>0</v>
      </c>
      <c r="D35" s="16">
        <f>'[1]02'!D37</f>
        <v>185</v>
      </c>
      <c r="E35" s="16">
        <f>'[1]02'!E37</f>
        <v>0</v>
      </c>
      <c r="F35" s="15">
        <f t="shared" si="6"/>
        <v>315</v>
      </c>
      <c r="G35" s="15">
        <f>'[1]02'!H37</f>
        <v>130</v>
      </c>
      <c r="H35" s="16">
        <f>'[1]02'!I37</f>
        <v>0</v>
      </c>
      <c r="I35" s="16">
        <f>'[1]02'!J37</f>
        <v>32</v>
      </c>
      <c r="J35" s="16">
        <f>'[1]02'!K37</f>
        <v>0</v>
      </c>
      <c r="K35" s="15">
        <f t="shared" si="4"/>
        <v>162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162</v>
      </c>
    </row>
    <row r="36" spans="1:17">
      <c r="A36" s="8" t="s">
        <v>78</v>
      </c>
      <c r="B36" s="15">
        <f>'[1]02'!B38</f>
        <v>130</v>
      </c>
      <c r="C36" s="16">
        <f>'[1]02'!C38</f>
        <v>0</v>
      </c>
      <c r="D36" s="16">
        <f>'[1]02'!D38</f>
        <v>185</v>
      </c>
      <c r="E36" s="16">
        <f>'[1]02'!E38</f>
        <v>0</v>
      </c>
      <c r="F36" s="15">
        <f t="shared" si="6"/>
        <v>315</v>
      </c>
      <c r="G36" s="15">
        <f>'[1]02'!H38</f>
        <v>130</v>
      </c>
      <c r="H36" s="16">
        <f>'[1]02'!I38</f>
        <v>0</v>
      </c>
      <c r="I36" s="16">
        <f>'[1]02'!J38</f>
        <v>32</v>
      </c>
      <c r="J36" s="16">
        <f>'[1]02'!K38</f>
        <v>0</v>
      </c>
      <c r="K36" s="15">
        <f t="shared" si="4"/>
        <v>162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162</v>
      </c>
    </row>
    <row r="37" spans="1:17">
      <c r="A37" s="8" t="s">
        <v>79</v>
      </c>
      <c r="B37" s="15">
        <f>'[1]02'!B39</f>
        <v>130</v>
      </c>
      <c r="C37" s="16">
        <f>'[1]02'!C39</f>
        <v>0</v>
      </c>
      <c r="D37" s="16">
        <f>'[1]02'!D39</f>
        <v>185</v>
      </c>
      <c r="E37" s="16">
        <f>'[1]02'!E39</f>
        <v>0</v>
      </c>
      <c r="F37" s="15">
        <f t="shared" si="6"/>
        <v>315</v>
      </c>
      <c r="G37" s="15">
        <f>'[1]02'!H39</f>
        <v>130</v>
      </c>
      <c r="H37" s="16">
        <f>'[1]02'!I39</f>
        <v>0</v>
      </c>
      <c r="I37" s="16">
        <f>'[1]02'!J39</f>
        <v>32</v>
      </c>
      <c r="J37" s="16">
        <f>'[1]02'!K39</f>
        <v>0</v>
      </c>
      <c r="K37" s="15">
        <f t="shared" si="4"/>
        <v>162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162</v>
      </c>
    </row>
    <row r="38" spans="1:17">
      <c r="A38" s="8" t="s">
        <v>80</v>
      </c>
      <c r="B38" s="15">
        <f>'[1]02'!B40</f>
        <v>130</v>
      </c>
      <c r="C38" s="16">
        <f>'[1]02'!C40</f>
        <v>0</v>
      </c>
      <c r="D38" s="16">
        <f>'[1]02'!D40</f>
        <v>185</v>
      </c>
      <c r="E38" s="16">
        <f>'[1]02'!E40</f>
        <v>0</v>
      </c>
      <c r="F38" s="15">
        <f t="shared" si="6"/>
        <v>315</v>
      </c>
      <c r="G38" s="15">
        <f>'[1]02'!H40</f>
        <v>130</v>
      </c>
      <c r="H38" s="16">
        <f>'[1]02'!I40</f>
        <v>0</v>
      </c>
      <c r="I38" s="16">
        <f>'[1]02'!J40</f>
        <v>32</v>
      </c>
      <c r="J38" s="16">
        <f>'[1]02'!K40</f>
        <v>0</v>
      </c>
      <c r="K38" s="15">
        <f t="shared" si="4"/>
        <v>162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162</v>
      </c>
    </row>
    <row r="39" spans="1:17">
      <c r="A39" s="8" t="s">
        <v>81</v>
      </c>
      <c r="B39" s="15">
        <f>'[1]02'!B41</f>
        <v>130</v>
      </c>
      <c r="C39" s="16">
        <f>'[1]02'!C41</f>
        <v>0</v>
      </c>
      <c r="D39" s="16">
        <f>'[1]02'!D41</f>
        <v>185</v>
      </c>
      <c r="E39" s="16">
        <f>'[1]02'!E41</f>
        <v>0</v>
      </c>
      <c r="F39" s="15">
        <f t="shared" si="6"/>
        <v>315</v>
      </c>
      <c r="G39" s="15">
        <f>'[1]02'!H41</f>
        <v>130</v>
      </c>
      <c r="H39" s="16">
        <f>'[1]02'!I41</f>
        <v>0</v>
      </c>
      <c r="I39" s="16">
        <f>'[1]02'!J41</f>
        <v>30</v>
      </c>
      <c r="J39" s="16">
        <f>'[1]02'!K41</f>
        <v>0</v>
      </c>
      <c r="K39" s="15">
        <f t="shared" si="4"/>
        <v>160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'[1]02'!B42</f>
        <v>130</v>
      </c>
      <c r="C40" s="16">
        <f>'[1]02'!C42</f>
        <v>0</v>
      </c>
      <c r="D40" s="16">
        <f>'[1]02'!D42</f>
        <v>185</v>
      </c>
      <c r="E40" s="16">
        <f>'[1]02'!E42</f>
        <v>0</v>
      </c>
      <c r="F40" s="15">
        <f t="shared" si="6"/>
        <v>315</v>
      </c>
      <c r="G40" s="15">
        <f>'[1]02'!H42</f>
        <v>130</v>
      </c>
      <c r="H40" s="16">
        <f>'[1]02'!I42</f>
        <v>0</v>
      </c>
      <c r="I40" s="16">
        <f>'[1]02'!J42</f>
        <v>30</v>
      </c>
      <c r="J40" s="16">
        <f>'[1]02'!K42</f>
        <v>0</v>
      </c>
      <c r="K40" s="15">
        <f t="shared" si="4"/>
        <v>160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'[1]02'!B43</f>
        <v>130</v>
      </c>
      <c r="C41" s="16">
        <f>'[1]02'!C43</f>
        <v>0</v>
      </c>
      <c r="D41" s="16">
        <f>'[1]02'!D43</f>
        <v>185</v>
      </c>
      <c r="E41" s="16">
        <f>'[1]02'!E43</f>
        <v>0</v>
      </c>
      <c r="F41" s="15">
        <f t="shared" si="6"/>
        <v>315</v>
      </c>
      <c r="G41" s="15">
        <f>'[1]02'!H43</f>
        <v>130</v>
      </c>
      <c r="H41" s="16">
        <f>'[1]02'!I43</f>
        <v>0</v>
      </c>
      <c r="I41" s="16">
        <f>'[1]02'!J43</f>
        <v>30</v>
      </c>
      <c r="J41" s="16">
        <f>'[1]02'!K43</f>
        <v>0</v>
      </c>
      <c r="K41" s="15">
        <f t="shared" si="4"/>
        <v>160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'[1]02'!B44</f>
        <v>130</v>
      </c>
      <c r="C42" s="16">
        <f>'[1]02'!C44</f>
        <v>0</v>
      </c>
      <c r="D42" s="16">
        <f>'[1]02'!D44</f>
        <v>185</v>
      </c>
      <c r="E42" s="16">
        <f>'[1]02'!E44</f>
        <v>0</v>
      </c>
      <c r="F42" s="15">
        <f t="shared" si="6"/>
        <v>315</v>
      </c>
      <c r="G42" s="15">
        <f>'[1]02'!H44</f>
        <v>130</v>
      </c>
      <c r="H42" s="16">
        <f>'[1]02'!I44</f>
        <v>0</v>
      </c>
      <c r="I42" s="16">
        <f>'[1]02'!J44</f>
        <v>30</v>
      </c>
      <c r="J42" s="16">
        <f>'[1]02'!K44</f>
        <v>0</v>
      </c>
      <c r="K42" s="15">
        <f t="shared" si="4"/>
        <v>160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'[1]02'!B45</f>
        <v>130</v>
      </c>
      <c r="C43" s="16">
        <f>'[1]02'!C45</f>
        <v>0</v>
      </c>
      <c r="D43" s="16">
        <f>'[1]02'!D45</f>
        <v>185</v>
      </c>
      <c r="E43" s="16">
        <f>'[1]02'!E45</f>
        <v>0</v>
      </c>
      <c r="F43" s="15">
        <f t="shared" si="6"/>
        <v>315</v>
      </c>
      <c r="G43" s="15">
        <f>'[1]02'!H45</f>
        <v>130</v>
      </c>
      <c r="H43" s="16">
        <f>'[1]02'!I45</f>
        <v>0</v>
      </c>
      <c r="I43" s="16">
        <f>'[1]02'!J45</f>
        <v>30</v>
      </c>
      <c r="J43" s="16">
        <f>'[1]02'!K45</f>
        <v>0</v>
      </c>
      <c r="K43" s="15">
        <f t="shared" si="4"/>
        <v>160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'[1]02'!B46</f>
        <v>130</v>
      </c>
      <c r="C44" s="16">
        <f>'[1]02'!C46</f>
        <v>0</v>
      </c>
      <c r="D44" s="16">
        <f>'[1]02'!D46</f>
        <v>185</v>
      </c>
      <c r="E44" s="16">
        <f>'[1]02'!E46</f>
        <v>0</v>
      </c>
      <c r="F44" s="15">
        <f t="shared" si="6"/>
        <v>315</v>
      </c>
      <c r="G44" s="15">
        <f>'[1]02'!H46</f>
        <v>130</v>
      </c>
      <c r="H44" s="16">
        <f>'[1]02'!I46</f>
        <v>0</v>
      </c>
      <c r="I44" s="16">
        <f>'[1]02'!J46</f>
        <v>30</v>
      </c>
      <c r="J44" s="16">
        <f>'[1]02'!K46</f>
        <v>0</v>
      </c>
      <c r="K44" s="15">
        <f t="shared" si="4"/>
        <v>160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'[1]02'!B47</f>
        <v>130</v>
      </c>
      <c r="C45" s="16">
        <f>'[1]02'!C47</f>
        <v>0</v>
      </c>
      <c r="D45" s="16">
        <f>'[1]02'!D47</f>
        <v>185</v>
      </c>
      <c r="E45" s="16">
        <f>'[1]02'!E47</f>
        <v>0</v>
      </c>
      <c r="F45" s="15">
        <f t="shared" si="6"/>
        <v>315</v>
      </c>
      <c r="G45" s="15">
        <f>'[1]02'!H47</f>
        <v>130</v>
      </c>
      <c r="H45" s="16">
        <f>'[1]02'!I47</f>
        <v>0</v>
      </c>
      <c r="I45" s="16">
        <f>'[1]02'!J47</f>
        <v>30</v>
      </c>
      <c r="J45" s="16">
        <f>'[1]02'!K47</f>
        <v>0</v>
      </c>
      <c r="K45" s="15">
        <f t="shared" si="4"/>
        <v>160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160</v>
      </c>
    </row>
    <row r="46" spans="1:17">
      <c r="A46" s="8" t="s">
        <v>88</v>
      </c>
      <c r="B46" s="15">
        <f>'[1]02'!B48</f>
        <v>130</v>
      </c>
      <c r="C46" s="16">
        <f>'[1]02'!C48</f>
        <v>0</v>
      </c>
      <c r="D46" s="16">
        <f>'[1]02'!D48</f>
        <v>185</v>
      </c>
      <c r="E46" s="16">
        <f>'[1]02'!E48</f>
        <v>0</v>
      </c>
      <c r="F46" s="15">
        <f t="shared" si="6"/>
        <v>315</v>
      </c>
      <c r="G46" s="15">
        <f>'[1]02'!H48</f>
        <v>130</v>
      </c>
      <c r="H46" s="16">
        <f>'[1]02'!I48</f>
        <v>0</v>
      </c>
      <c r="I46" s="16">
        <f>'[1]02'!J48</f>
        <v>30</v>
      </c>
      <c r="J46" s="16">
        <f>'[1]02'!K48</f>
        <v>0</v>
      </c>
      <c r="K46" s="15">
        <f t="shared" si="4"/>
        <v>160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160</v>
      </c>
    </row>
    <row r="47" spans="1:17">
      <c r="A47" s="8" t="s">
        <v>89</v>
      </c>
      <c r="B47" s="15">
        <f>'[1]02'!B49</f>
        <v>130</v>
      </c>
      <c r="C47" s="16">
        <f>'[1]02'!C49</f>
        <v>0</v>
      </c>
      <c r="D47" s="16">
        <f>'[1]02'!D49</f>
        <v>185</v>
      </c>
      <c r="E47" s="16">
        <f>'[1]02'!E49</f>
        <v>0</v>
      </c>
      <c r="F47" s="15">
        <f t="shared" si="6"/>
        <v>315</v>
      </c>
      <c r="G47" s="15">
        <f>'[1]02'!H49</f>
        <v>130</v>
      </c>
      <c r="H47" s="16">
        <f>'[1]02'!I49</f>
        <v>0</v>
      </c>
      <c r="I47" s="16">
        <f>'[1]02'!J49</f>
        <v>26</v>
      </c>
      <c r="J47" s="16">
        <f>'[1]02'!K49</f>
        <v>0</v>
      </c>
      <c r="K47" s="15">
        <f t="shared" si="4"/>
        <v>156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26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'[1]02'!B50</f>
        <v>130</v>
      </c>
      <c r="C48" s="16">
        <f>'[1]02'!C50</f>
        <v>0</v>
      </c>
      <c r="D48" s="16">
        <f>'[1]02'!D50</f>
        <v>185</v>
      </c>
      <c r="E48" s="16">
        <f>'[1]02'!E50</f>
        <v>0</v>
      </c>
      <c r="F48" s="15">
        <f t="shared" si="6"/>
        <v>315</v>
      </c>
      <c r="G48" s="15">
        <f>'[1]02'!H50</f>
        <v>130</v>
      </c>
      <c r="H48" s="16">
        <f>'[1]02'!I50</f>
        <v>0</v>
      </c>
      <c r="I48" s="16">
        <f>'[1]02'!J50</f>
        <v>26</v>
      </c>
      <c r="J48" s="16">
        <f>'[1]02'!K50</f>
        <v>0</v>
      </c>
      <c r="K48" s="15">
        <f t="shared" si="4"/>
        <v>156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26</v>
      </c>
      <c r="P48" s="16">
        <f t="shared" si="10"/>
        <v>0</v>
      </c>
      <c r="Q48" s="17">
        <f t="shared" si="5"/>
        <v>156</v>
      </c>
    </row>
    <row r="49" spans="1:17">
      <c r="A49" s="8" t="s">
        <v>91</v>
      </c>
      <c r="B49" s="15">
        <f>'[1]02'!B51</f>
        <v>130</v>
      </c>
      <c r="C49" s="16">
        <f>'[1]02'!C51</f>
        <v>0</v>
      </c>
      <c r="D49" s="16">
        <f>'[1]02'!D51</f>
        <v>185</v>
      </c>
      <c r="E49" s="16">
        <f>'[1]02'!E51</f>
        <v>0</v>
      </c>
      <c r="F49" s="15">
        <f t="shared" si="6"/>
        <v>315</v>
      </c>
      <c r="G49" s="15">
        <f>'[1]02'!H51</f>
        <v>130</v>
      </c>
      <c r="H49" s="16">
        <f>'[1]02'!I51</f>
        <v>0</v>
      </c>
      <c r="I49" s="16">
        <f>'[1]02'!J51</f>
        <v>26</v>
      </c>
      <c r="J49" s="16">
        <f>'[1]02'!K51</f>
        <v>0</v>
      </c>
      <c r="K49" s="15">
        <f t="shared" si="4"/>
        <v>156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26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'[1]02'!B52</f>
        <v>130</v>
      </c>
      <c r="C50" s="16">
        <f>'[1]02'!C52</f>
        <v>0</v>
      </c>
      <c r="D50" s="16">
        <f>'[1]02'!D52</f>
        <v>185</v>
      </c>
      <c r="E50" s="16">
        <f>'[1]02'!E52</f>
        <v>0</v>
      </c>
      <c r="F50" s="15">
        <f t="shared" si="6"/>
        <v>315</v>
      </c>
      <c r="G50" s="15">
        <f>'[1]02'!H52</f>
        <v>130</v>
      </c>
      <c r="H50" s="16">
        <f>'[1]02'!I52</f>
        <v>0</v>
      </c>
      <c r="I50" s="16">
        <f>'[1]02'!J52</f>
        <v>26</v>
      </c>
      <c r="J50" s="16">
        <f>'[1]02'!K52</f>
        <v>0</v>
      </c>
      <c r="K50" s="15">
        <f t="shared" si="4"/>
        <v>156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26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'[1]02'!B53</f>
        <v>130</v>
      </c>
      <c r="C51" s="16">
        <f>'[1]02'!C53</f>
        <v>0</v>
      </c>
      <c r="D51" s="16">
        <f>'[1]02'!D53</f>
        <v>185</v>
      </c>
      <c r="E51" s="16">
        <f>'[1]02'!E53</f>
        <v>0</v>
      </c>
      <c r="F51" s="15">
        <f t="shared" si="6"/>
        <v>315</v>
      </c>
      <c r="G51" s="15">
        <f>'[1]02'!H53</f>
        <v>130</v>
      </c>
      <c r="H51" s="16">
        <f>'[1]02'!I53</f>
        <v>0</v>
      </c>
      <c r="I51" s="16">
        <f>'[1]02'!J53</f>
        <v>21</v>
      </c>
      <c r="J51" s="16">
        <f>'[1]02'!K53</f>
        <v>0</v>
      </c>
      <c r="K51" s="15">
        <f t="shared" si="4"/>
        <v>151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21</v>
      </c>
      <c r="P51" s="16">
        <f t="shared" si="10"/>
        <v>0</v>
      </c>
      <c r="Q51" s="17">
        <f t="shared" si="5"/>
        <v>151</v>
      </c>
    </row>
    <row r="52" spans="1:17">
      <c r="A52" s="8" t="s">
        <v>94</v>
      </c>
      <c r="B52" s="15">
        <f>'[1]02'!B54</f>
        <v>130</v>
      </c>
      <c r="C52" s="16">
        <f>'[1]02'!C54</f>
        <v>0</v>
      </c>
      <c r="D52" s="16">
        <f>'[1]02'!D54</f>
        <v>185</v>
      </c>
      <c r="E52" s="16">
        <f>'[1]02'!E54</f>
        <v>0</v>
      </c>
      <c r="F52" s="15">
        <f t="shared" si="6"/>
        <v>315</v>
      </c>
      <c r="G52" s="15">
        <f>'[1]02'!H54</f>
        <v>130</v>
      </c>
      <c r="H52" s="16">
        <f>'[1]02'!I54</f>
        <v>0</v>
      </c>
      <c r="I52" s="16">
        <f>'[1]02'!J54</f>
        <v>24</v>
      </c>
      <c r="J52" s="16">
        <f>'[1]02'!K54</f>
        <v>0</v>
      </c>
      <c r="K52" s="15">
        <f t="shared" si="4"/>
        <v>154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24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'[1]02'!B55</f>
        <v>130</v>
      </c>
      <c r="C53" s="16">
        <f>'[1]02'!C55</f>
        <v>0</v>
      </c>
      <c r="D53" s="16">
        <f>'[1]02'!D55</f>
        <v>185</v>
      </c>
      <c r="E53" s="16">
        <f>'[1]02'!E55</f>
        <v>0</v>
      </c>
      <c r="F53" s="15">
        <f t="shared" si="6"/>
        <v>315</v>
      </c>
      <c r="G53" s="15">
        <f>'[1]02'!H55</f>
        <v>130</v>
      </c>
      <c r="H53" s="16">
        <f>'[1]02'!I55</f>
        <v>0</v>
      </c>
      <c r="I53" s="16">
        <f>'[1]02'!J55</f>
        <v>24</v>
      </c>
      <c r="J53" s="16">
        <f>'[1]02'!K55</f>
        <v>0</v>
      </c>
      <c r="K53" s="15">
        <f t="shared" si="4"/>
        <v>154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24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'[1]02'!B56</f>
        <v>130</v>
      </c>
      <c r="C54" s="16">
        <f>'[1]02'!C56</f>
        <v>0</v>
      </c>
      <c r="D54" s="16">
        <f>'[1]02'!D56</f>
        <v>185</v>
      </c>
      <c r="E54" s="16">
        <f>'[1]02'!E56</f>
        <v>0</v>
      </c>
      <c r="F54" s="15">
        <f t="shared" si="6"/>
        <v>315</v>
      </c>
      <c r="G54" s="15">
        <f>'[1]02'!H56</f>
        <v>130</v>
      </c>
      <c r="H54" s="16">
        <f>'[1]02'!I56</f>
        <v>0</v>
      </c>
      <c r="I54" s="16">
        <f>'[1]02'!J56</f>
        <v>24</v>
      </c>
      <c r="J54" s="16">
        <f>'[1]02'!K56</f>
        <v>0</v>
      </c>
      <c r="K54" s="15">
        <f t="shared" si="4"/>
        <v>154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24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'[1]02'!B57</f>
        <v>130</v>
      </c>
      <c r="C55" s="16">
        <f>'[1]02'!C57</f>
        <v>0</v>
      </c>
      <c r="D55" s="16">
        <f>'[1]02'!D57</f>
        <v>185</v>
      </c>
      <c r="E55" s="16">
        <f>'[1]02'!E57</f>
        <v>0</v>
      </c>
      <c r="F55" s="15">
        <f t="shared" si="6"/>
        <v>315</v>
      </c>
      <c r="G55" s="15">
        <f>'[1]02'!H57</f>
        <v>130</v>
      </c>
      <c r="H55" s="16">
        <f>'[1]02'!I57</f>
        <v>0</v>
      </c>
      <c r="I55" s="16">
        <f>'[1]02'!J57</f>
        <v>24</v>
      </c>
      <c r="J55" s="16">
        <f>'[1]02'!K57</f>
        <v>0</v>
      </c>
      <c r="K55" s="15">
        <f t="shared" si="4"/>
        <v>154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24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'[1]02'!B58</f>
        <v>130</v>
      </c>
      <c r="C56" s="16">
        <f>'[1]02'!C58</f>
        <v>0</v>
      </c>
      <c r="D56" s="16">
        <f>'[1]02'!D58</f>
        <v>185</v>
      </c>
      <c r="E56" s="16">
        <f>'[1]02'!E58</f>
        <v>0</v>
      </c>
      <c r="F56" s="15">
        <f t="shared" si="6"/>
        <v>315</v>
      </c>
      <c r="G56" s="15">
        <f>'[1]02'!H58</f>
        <v>130</v>
      </c>
      <c r="H56" s="16">
        <f>'[1]02'!I58</f>
        <v>0</v>
      </c>
      <c r="I56" s="16">
        <f>'[1]02'!J58</f>
        <v>24</v>
      </c>
      <c r="J56" s="16">
        <f>'[1]02'!K58</f>
        <v>0</v>
      </c>
      <c r="K56" s="15">
        <f t="shared" si="4"/>
        <v>154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24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'[1]02'!B59</f>
        <v>130</v>
      </c>
      <c r="C57" s="16">
        <f>'[1]02'!C59</f>
        <v>0</v>
      </c>
      <c r="D57" s="16">
        <f>'[1]02'!D59</f>
        <v>185</v>
      </c>
      <c r="E57" s="16">
        <f>'[1]02'!E59</f>
        <v>0</v>
      </c>
      <c r="F57" s="15">
        <f t="shared" si="6"/>
        <v>315</v>
      </c>
      <c r="G57" s="15">
        <f>'[1]02'!H59</f>
        <v>130</v>
      </c>
      <c r="H57" s="16">
        <f>'[1]02'!I59</f>
        <v>0</v>
      </c>
      <c r="I57" s="16">
        <f>'[1]02'!J59</f>
        <v>20</v>
      </c>
      <c r="J57" s="16">
        <f>'[1]02'!K59</f>
        <v>0</v>
      </c>
      <c r="K57" s="15">
        <f t="shared" si="4"/>
        <v>150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20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'[1]02'!B60</f>
        <v>130</v>
      </c>
      <c r="C58" s="16">
        <f>'[1]02'!C60</f>
        <v>0</v>
      </c>
      <c r="D58" s="16">
        <f>'[1]02'!D60</f>
        <v>185</v>
      </c>
      <c r="E58" s="16">
        <f>'[1]02'!E60</f>
        <v>0</v>
      </c>
      <c r="F58" s="15">
        <f t="shared" si="6"/>
        <v>315</v>
      </c>
      <c r="G58" s="15">
        <f>'[1]02'!H60</f>
        <v>130</v>
      </c>
      <c r="H58" s="16">
        <f>'[1]02'!I60</f>
        <v>0</v>
      </c>
      <c r="I58" s="16">
        <f>'[1]02'!J60</f>
        <v>24</v>
      </c>
      <c r="J58" s="16">
        <f>'[1]02'!K60</f>
        <v>0</v>
      </c>
      <c r="K58" s="15">
        <f t="shared" si="4"/>
        <v>154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24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'[1]02'!B61</f>
        <v>130</v>
      </c>
      <c r="C59" s="16">
        <f>'[1]02'!C61</f>
        <v>0</v>
      </c>
      <c r="D59" s="16">
        <f>'[1]02'!D61</f>
        <v>185</v>
      </c>
      <c r="E59" s="16">
        <f>'[1]02'!E61</f>
        <v>0</v>
      </c>
      <c r="F59" s="15">
        <f t="shared" si="6"/>
        <v>315</v>
      </c>
      <c r="G59" s="15">
        <f>'[1]02'!H61</f>
        <v>130</v>
      </c>
      <c r="H59" s="16">
        <f>'[1]02'!I61</f>
        <v>0</v>
      </c>
      <c r="I59" s="16">
        <f>'[1]02'!J61</f>
        <v>22</v>
      </c>
      <c r="J59" s="16">
        <f>'[1]02'!K61</f>
        <v>0</v>
      </c>
      <c r="K59" s="15">
        <f t="shared" si="4"/>
        <v>152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22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'[1]02'!B62</f>
        <v>130</v>
      </c>
      <c r="C60" s="16">
        <f>'[1]02'!C62</f>
        <v>0</v>
      </c>
      <c r="D60" s="16">
        <f>'[1]02'!D62</f>
        <v>185</v>
      </c>
      <c r="E60" s="16">
        <f>'[1]02'!E62</f>
        <v>0</v>
      </c>
      <c r="F60" s="15">
        <f t="shared" si="6"/>
        <v>315</v>
      </c>
      <c r="G60" s="15">
        <f>'[1]02'!H62</f>
        <v>130</v>
      </c>
      <c r="H60" s="16">
        <f>'[1]02'!I62</f>
        <v>0</v>
      </c>
      <c r="I60" s="16">
        <f>'[1]02'!J62</f>
        <v>22</v>
      </c>
      <c r="J60" s="16">
        <f>'[1]02'!K62</f>
        <v>0</v>
      </c>
      <c r="K60" s="15">
        <f t="shared" si="4"/>
        <v>152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22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'[1]02'!B63</f>
        <v>130</v>
      </c>
      <c r="C61" s="16">
        <f>'[1]02'!C63</f>
        <v>0</v>
      </c>
      <c r="D61" s="16">
        <f>'[1]02'!D63</f>
        <v>185</v>
      </c>
      <c r="E61" s="16">
        <f>'[1]02'!E63</f>
        <v>0</v>
      </c>
      <c r="F61" s="15">
        <f t="shared" si="6"/>
        <v>315</v>
      </c>
      <c r="G61" s="15">
        <f>'[1]02'!H63</f>
        <v>130</v>
      </c>
      <c r="H61" s="16">
        <f>'[1]02'!I63</f>
        <v>0</v>
      </c>
      <c r="I61" s="16">
        <f>'[1]02'!J63</f>
        <v>22</v>
      </c>
      <c r="J61" s="16">
        <f>'[1]02'!K63</f>
        <v>0</v>
      </c>
      <c r="K61" s="15">
        <f t="shared" si="4"/>
        <v>152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22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'[1]02'!B64</f>
        <v>130</v>
      </c>
      <c r="C62" s="16">
        <f>'[1]02'!C64</f>
        <v>0</v>
      </c>
      <c r="D62" s="16">
        <f>'[1]02'!D64</f>
        <v>185</v>
      </c>
      <c r="E62" s="16">
        <f>'[1]02'!E64</f>
        <v>0</v>
      </c>
      <c r="F62" s="15">
        <f t="shared" si="6"/>
        <v>315</v>
      </c>
      <c r="G62" s="15">
        <f>'[1]02'!H64</f>
        <v>130</v>
      </c>
      <c r="H62" s="16">
        <f>'[1]02'!I64</f>
        <v>0</v>
      </c>
      <c r="I62" s="16">
        <f>'[1]02'!J64</f>
        <v>22</v>
      </c>
      <c r="J62" s="16">
        <f>'[1]02'!K64</f>
        <v>0</v>
      </c>
      <c r="K62" s="15">
        <f t="shared" si="4"/>
        <v>152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22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'[1]02'!B65</f>
        <v>130</v>
      </c>
      <c r="C63" s="16">
        <f>'[1]02'!C65</f>
        <v>0</v>
      </c>
      <c r="D63" s="16">
        <f>'[1]02'!D65</f>
        <v>185</v>
      </c>
      <c r="E63" s="16">
        <f>'[1]02'!E65</f>
        <v>0</v>
      </c>
      <c r="F63" s="15">
        <f t="shared" si="6"/>
        <v>315</v>
      </c>
      <c r="G63" s="15">
        <f>'[1]02'!H65</f>
        <v>130</v>
      </c>
      <c r="H63" s="16">
        <f>'[1]02'!I65</f>
        <v>0</v>
      </c>
      <c r="I63" s="16">
        <f>'[1]02'!J65</f>
        <v>18</v>
      </c>
      <c r="J63" s="16">
        <f>'[1]02'!K65</f>
        <v>0</v>
      </c>
      <c r="K63" s="15">
        <f t="shared" si="4"/>
        <v>148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'[1]02'!B66</f>
        <v>130</v>
      </c>
      <c r="C64" s="16">
        <f>'[1]02'!C66</f>
        <v>0</v>
      </c>
      <c r="D64" s="16">
        <f>'[1]02'!D66</f>
        <v>185</v>
      </c>
      <c r="E64" s="16">
        <f>'[1]02'!E66</f>
        <v>0</v>
      </c>
      <c r="F64" s="15">
        <f t="shared" si="6"/>
        <v>315</v>
      </c>
      <c r="G64" s="15">
        <f>'[1]02'!H66</f>
        <v>130</v>
      </c>
      <c r="H64" s="16">
        <f>'[1]02'!I66</f>
        <v>0</v>
      </c>
      <c r="I64" s="16">
        <f>'[1]02'!J66</f>
        <v>22</v>
      </c>
      <c r="J64" s="16">
        <f>'[1]02'!K66</f>
        <v>0</v>
      </c>
      <c r="K64" s="15">
        <f t="shared" si="4"/>
        <v>152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22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'[1]02'!B67</f>
        <v>130</v>
      </c>
      <c r="C65" s="16">
        <f>'[1]02'!C67</f>
        <v>0</v>
      </c>
      <c r="D65" s="16">
        <f>'[1]02'!D67</f>
        <v>185</v>
      </c>
      <c r="E65" s="16">
        <f>'[1]02'!E67</f>
        <v>0</v>
      </c>
      <c r="F65" s="15">
        <f t="shared" si="6"/>
        <v>315</v>
      </c>
      <c r="G65" s="15">
        <f>'[1]02'!H67</f>
        <v>130</v>
      </c>
      <c r="H65" s="16">
        <f>'[1]02'!I67</f>
        <v>0</v>
      </c>
      <c r="I65" s="16">
        <f>'[1]02'!J67</f>
        <v>22</v>
      </c>
      <c r="J65" s="16">
        <f>'[1]02'!K67</f>
        <v>0</v>
      </c>
      <c r="K65" s="15">
        <f t="shared" si="4"/>
        <v>152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22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'[1]02'!B68</f>
        <v>130</v>
      </c>
      <c r="C66" s="16">
        <f>'[1]02'!C68</f>
        <v>0</v>
      </c>
      <c r="D66" s="16">
        <f>'[1]02'!D68</f>
        <v>185</v>
      </c>
      <c r="E66" s="16">
        <f>'[1]02'!E68</f>
        <v>0</v>
      </c>
      <c r="F66" s="15">
        <f t="shared" si="6"/>
        <v>315</v>
      </c>
      <c r="G66" s="15">
        <f>'[1]02'!H68</f>
        <v>130</v>
      </c>
      <c r="H66" s="16">
        <f>'[1]02'!I68</f>
        <v>0</v>
      </c>
      <c r="I66" s="16">
        <f>'[1]02'!J68</f>
        <v>22</v>
      </c>
      <c r="J66" s="16">
        <f>'[1]02'!K68</f>
        <v>0</v>
      </c>
      <c r="K66" s="15">
        <f t="shared" si="4"/>
        <v>152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22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'[1]02'!B69</f>
        <v>130</v>
      </c>
      <c r="C67" s="16">
        <f>'[1]02'!C69</f>
        <v>0</v>
      </c>
      <c r="D67" s="16">
        <f>'[1]02'!D69</f>
        <v>185</v>
      </c>
      <c r="E67" s="16">
        <f>'[1]02'!E69</f>
        <v>0</v>
      </c>
      <c r="F67" s="15">
        <f t="shared" si="6"/>
        <v>315</v>
      </c>
      <c r="G67" s="15">
        <f>'[1]02'!H69</f>
        <v>130</v>
      </c>
      <c r="H67" s="16">
        <f>'[1]02'!I69</f>
        <v>0</v>
      </c>
      <c r="I67" s="16">
        <f>'[1]02'!J69</f>
        <v>22</v>
      </c>
      <c r="J67" s="16">
        <f>'[1]02'!K69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'[1]02'!B70</f>
        <v>130</v>
      </c>
      <c r="C68" s="16">
        <f>'[1]02'!C70</f>
        <v>0</v>
      </c>
      <c r="D68" s="16">
        <f>'[1]02'!D70</f>
        <v>185</v>
      </c>
      <c r="E68" s="16">
        <f>'[1]02'!E70</f>
        <v>0</v>
      </c>
      <c r="F68" s="15">
        <f t="shared" si="6"/>
        <v>315</v>
      </c>
      <c r="G68" s="15">
        <f>'[1]02'!H70</f>
        <v>130</v>
      </c>
      <c r="H68" s="16">
        <f>'[1]02'!I70</f>
        <v>0</v>
      </c>
      <c r="I68" s="16">
        <f>'[1]02'!J70</f>
        <v>22</v>
      </c>
      <c r="J68" s="16">
        <f>'[1]02'!K70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22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'[1]02'!B71</f>
        <v>130</v>
      </c>
      <c r="C69" s="16">
        <f>'[1]02'!C71</f>
        <v>0</v>
      </c>
      <c r="D69" s="16">
        <f>'[1]02'!D71</f>
        <v>185</v>
      </c>
      <c r="E69" s="16">
        <f>'[1]02'!E71</f>
        <v>0</v>
      </c>
      <c r="F69" s="15">
        <f t="shared" ref="F69:F98" si="17">SUM(B69:E69)</f>
        <v>315</v>
      </c>
      <c r="G69" s="15">
        <f>'[1]02'!H71</f>
        <v>130</v>
      </c>
      <c r="H69" s="16">
        <f>'[1]02'!I71</f>
        <v>0</v>
      </c>
      <c r="I69" s="16">
        <f>'[1]02'!J71</f>
        <v>18</v>
      </c>
      <c r="J69" s="16">
        <f>'[1]02'!K71</f>
        <v>0</v>
      </c>
      <c r="K69" s="15">
        <f t="shared" si="15"/>
        <v>148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'[1]02'!B72</f>
        <v>130</v>
      </c>
      <c r="C70" s="16">
        <f>'[1]02'!C72</f>
        <v>0</v>
      </c>
      <c r="D70" s="16">
        <f>'[1]02'!D72</f>
        <v>185</v>
      </c>
      <c r="E70" s="16">
        <f>'[1]02'!E72</f>
        <v>0</v>
      </c>
      <c r="F70" s="15">
        <f t="shared" si="17"/>
        <v>315</v>
      </c>
      <c r="G70" s="15">
        <f>'[1]02'!H72</f>
        <v>130</v>
      </c>
      <c r="H70" s="16">
        <f>'[1]02'!I72</f>
        <v>0</v>
      </c>
      <c r="I70" s="16">
        <f>'[1]02'!J72</f>
        <v>22</v>
      </c>
      <c r="J70" s="16">
        <f>'[1]02'!K72</f>
        <v>0</v>
      </c>
      <c r="K70" s="15">
        <f t="shared" si="15"/>
        <v>152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22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'[1]02'!B73</f>
        <v>130</v>
      </c>
      <c r="C71" s="16">
        <f>'[1]02'!C73</f>
        <v>0</v>
      </c>
      <c r="D71" s="16">
        <f>'[1]02'!D73</f>
        <v>185</v>
      </c>
      <c r="E71" s="16">
        <f>'[1]02'!E73</f>
        <v>0</v>
      </c>
      <c r="F71" s="15">
        <f t="shared" si="17"/>
        <v>315</v>
      </c>
      <c r="G71" s="15">
        <f>'[1]02'!H73</f>
        <v>130</v>
      </c>
      <c r="H71" s="16">
        <f>'[1]02'!I73</f>
        <v>0</v>
      </c>
      <c r="I71" s="16">
        <f>'[1]02'!J73</f>
        <v>22</v>
      </c>
      <c r="J71" s="16">
        <f>'[1]02'!K73</f>
        <v>0</v>
      </c>
      <c r="K71" s="15">
        <f t="shared" si="15"/>
        <v>152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22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'[1]02'!B74</f>
        <v>130</v>
      </c>
      <c r="C72" s="16">
        <f>'[1]02'!C74</f>
        <v>0</v>
      </c>
      <c r="D72" s="16">
        <f>'[1]02'!D74</f>
        <v>185</v>
      </c>
      <c r="E72" s="16">
        <f>'[1]02'!E74</f>
        <v>0</v>
      </c>
      <c r="F72" s="15">
        <f t="shared" si="17"/>
        <v>315</v>
      </c>
      <c r="G72" s="15">
        <f>'[1]02'!H74</f>
        <v>130</v>
      </c>
      <c r="H72" s="16">
        <f>'[1]02'!I74</f>
        <v>0</v>
      </c>
      <c r="I72" s="16">
        <f>'[1]02'!J74</f>
        <v>22</v>
      </c>
      <c r="J72" s="16">
        <f>'[1]02'!K74</f>
        <v>0</v>
      </c>
      <c r="K72" s="15">
        <f t="shared" si="15"/>
        <v>152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22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'[1]02'!B75</f>
        <v>130</v>
      </c>
      <c r="C73" s="16">
        <f>'[1]02'!C75</f>
        <v>0</v>
      </c>
      <c r="D73" s="16">
        <f>'[1]02'!D75</f>
        <v>185</v>
      </c>
      <c r="E73" s="16">
        <f>'[1]02'!E75</f>
        <v>0</v>
      </c>
      <c r="F73" s="15">
        <f t="shared" si="17"/>
        <v>315</v>
      </c>
      <c r="G73" s="15">
        <f>'[1]02'!H75</f>
        <v>130</v>
      </c>
      <c r="H73" s="16">
        <f>'[1]02'!I75</f>
        <v>0</v>
      </c>
      <c r="I73" s="16">
        <f>'[1]02'!J75</f>
        <v>22</v>
      </c>
      <c r="J73" s="16">
        <f>'[1]02'!K75</f>
        <v>0</v>
      </c>
      <c r="K73" s="15">
        <f t="shared" si="15"/>
        <v>152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22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'[1]02'!B76</f>
        <v>130</v>
      </c>
      <c r="C74" s="16">
        <f>'[1]02'!C76</f>
        <v>0</v>
      </c>
      <c r="D74" s="16">
        <f>'[1]02'!D76</f>
        <v>185</v>
      </c>
      <c r="E74" s="16">
        <f>'[1]02'!E76</f>
        <v>0</v>
      </c>
      <c r="F74" s="15">
        <f t="shared" si="17"/>
        <v>315</v>
      </c>
      <c r="G74" s="15">
        <f>'[1]02'!H76</f>
        <v>130</v>
      </c>
      <c r="H74" s="16">
        <f>'[1]02'!I76</f>
        <v>0</v>
      </c>
      <c r="I74" s="16">
        <f>'[1]02'!J76</f>
        <v>22</v>
      </c>
      <c r="J74" s="16">
        <f>'[1]02'!K76</f>
        <v>0</v>
      </c>
      <c r="K74" s="15">
        <f t="shared" si="15"/>
        <v>152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22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'[1]02'!B77</f>
        <v>130</v>
      </c>
      <c r="C75" s="16">
        <f>'[1]02'!C77</f>
        <v>0</v>
      </c>
      <c r="D75" s="16">
        <f>'[1]02'!D77</f>
        <v>185</v>
      </c>
      <c r="E75" s="16">
        <f>'[1]02'!E77</f>
        <v>0</v>
      </c>
      <c r="F75" s="15">
        <f t="shared" si="17"/>
        <v>315</v>
      </c>
      <c r="G75" s="15">
        <f>'[1]02'!H77</f>
        <v>130</v>
      </c>
      <c r="H75" s="16">
        <f>'[1]02'!I77</f>
        <v>0</v>
      </c>
      <c r="I75" s="16">
        <f>'[1]02'!J77</f>
        <v>20</v>
      </c>
      <c r="J75" s="16">
        <f>'[1]02'!K77</f>
        <v>0</v>
      </c>
      <c r="K75" s="15">
        <f t="shared" si="15"/>
        <v>150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20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'[1]02'!B78</f>
        <v>130</v>
      </c>
      <c r="C76" s="16">
        <f>'[1]02'!C78</f>
        <v>0</v>
      </c>
      <c r="D76" s="16">
        <f>'[1]02'!D78</f>
        <v>185</v>
      </c>
      <c r="E76" s="16">
        <f>'[1]02'!E78</f>
        <v>0</v>
      </c>
      <c r="F76" s="15">
        <f t="shared" si="17"/>
        <v>315</v>
      </c>
      <c r="G76" s="15">
        <f>'[1]02'!H78</f>
        <v>130</v>
      </c>
      <c r="H76" s="16">
        <f>'[1]02'!I78</f>
        <v>0</v>
      </c>
      <c r="I76" s="16">
        <f>'[1]02'!J78</f>
        <v>24</v>
      </c>
      <c r="J76" s="16">
        <f>'[1]02'!K78</f>
        <v>0</v>
      </c>
      <c r="K76" s="15">
        <f t="shared" si="15"/>
        <v>154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24</v>
      </c>
      <c r="P76" s="16">
        <f t="shared" si="14"/>
        <v>0</v>
      </c>
      <c r="Q76" s="17">
        <f t="shared" si="16"/>
        <v>154</v>
      </c>
    </row>
    <row r="77" spans="1:19">
      <c r="A77" s="8" t="s">
        <v>119</v>
      </c>
      <c r="B77" s="15">
        <f>'[1]02'!B79</f>
        <v>130</v>
      </c>
      <c r="C77" s="16">
        <f>'[1]02'!C79</f>
        <v>0</v>
      </c>
      <c r="D77" s="16">
        <f>'[1]02'!D79</f>
        <v>185</v>
      </c>
      <c r="E77" s="16">
        <f>'[1]02'!E79</f>
        <v>0</v>
      </c>
      <c r="F77" s="15">
        <f t="shared" si="17"/>
        <v>315</v>
      </c>
      <c r="G77" s="15">
        <f>'[1]02'!H79</f>
        <v>130</v>
      </c>
      <c r="H77" s="16">
        <f>'[1]02'!I79</f>
        <v>0</v>
      </c>
      <c r="I77" s="16">
        <f>'[1]02'!J79</f>
        <v>24</v>
      </c>
      <c r="J77" s="16">
        <f>'[1]02'!K79</f>
        <v>0</v>
      </c>
      <c r="K77" s="15">
        <f t="shared" si="15"/>
        <v>154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24</v>
      </c>
      <c r="P77" s="16">
        <f t="shared" si="14"/>
        <v>0</v>
      </c>
      <c r="Q77" s="17">
        <f t="shared" si="16"/>
        <v>154</v>
      </c>
    </row>
    <row r="78" spans="1:19">
      <c r="A78" s="8" t="s">
        <v>120</v>
      </c>
      <c r="B78" s="15">
        <f>'[1]02'!B80</f>
        <v>130</v>
      </c>
      <c r="C78" s="16">
        <f>'[1]02'!C80</f>
        <v>0</v>
      </c>
      <c r="D78" s="16">
        <f>'[1]02'!D80</f>
        <v>185</v>
      </c>
      <c r="E78" s="16">
        <f>'[1]02'!E80</f>
        <v>0</v>
      </c>
      <c r="F78" s="15">
        <f t="shared" si="17"/>
        <v>315</v>
      </c>
      <c r="G78" s="15">
        <f>'[1]02'!H80</f>
        <v>130</v>
      </c>
      <c r="H78" s="16">
        <f>'[1]02'!I80</f>
        <v>0</v>
      </c>
      <c r="I78" s="16">
        <f>'[1]02'!J80</f>
        <v>24</v>
      </c>
      <c r="J78" s="16">
        <f>'[1]02'!K80</f>
        <v>0</v>
      </c>
      <c r="K78" s="15">
        <f t="shared" si="15"/>
        <v>154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24</v>
      </c>
      <c r="P78" s="16">
        <f t="shared" si="14"/>
        <v>0</v>
      </c>
      <c r="Q78" s="17">
        <f t="shared" si="16"/>
        <v>154</v>
      </c>
    </row>
    <row r="79" spans="1:19">
      <c r="A79" s="8" t="s">
        <v>121</v>
      </c>
      <c r="B79" s="15">
        <f>'[1]02'!B81</f>
        <v>130</v>
      </c>
      <c r="C79" s="16">
        <f>'[1]02'!C81</f>
        <v>0</v>
      </c>
      <c r="D79" s="16">
        <f>'[1]02'!D81</f>
        <v>185</v>
      </c>
      <c r="E79" s="16">
        <f>'[1]02'!E81</f>
        <v>0</v>
      </c>
      <c r="F79" s="15">
        <f t="shared" si="17"/>
        <v>315</v>
      </c>
      <c r="G79" s="15">
        <f>'[1]02'!H81</f>
        <v>130</v>
      </c>
      <c r="H79" s="16">
        <f>'[1]02'!I81</f>
        <v>0</v>
      </c>
      <c r="I79" s="16">
        <f>'[1]02'!J81</f>
        <v>24</v>
      </c>
      <c r="J79" s="16">
        <f>'[1]02'!K81</f>
        <v>0</v>
      </c>
      <c r="K79" s="15">
        <f t="shared" si="15"/>
        <v>154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24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'[1]02'!B82</f>
        <v>130</v>
      </c>
      <c r="C80" s="16">
        <f>'[1]02'!C82</f>
        <v>0</v>
      </c>
      <c r="D80" s="16">
        <f>'[1]02'!D82</f>
        <v>185</v>
      </c>
      <c r="E80" s="16">
        <f>'[1]02'!E82</f>
        <v>0</v>
      </c>
      <c r="F80" s="15">
        <f t="shared" si="17"/>
        <v>315</v>
      </c>
      <c r="G80" s="15">
        <f>'[1]02'!H82</f>
        <v>130</v>
      </c>
      <c r="H80" s="16">
        <f>'[1]02'!I82</f>
        <v>0</v>
      </c>
      <c r="I80" s="16">
        <f>'[1]02'!J82</f>
        <v>24</v>
      </c>
      <c r="J80" s="16">
        <f>'[1]02'!K82</f>
        <v>0</v>
      </c>
      <c r="K80" s="15">
        <f t="shared" si="15"/>
        <v>154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24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'[1]02'!B83</f>
        <v>130</v>
      </c>
      <c r="C81" s="16">
        <f>'[1]02'!C83</f>
        <v>0</v>
      </c>
      <c r="D81" s="16">
        <f>'[1]02'!D83</f>
        <v>185</v>
      </c>
      <c r="E81" s="16">
        <f>'[1]02'!E83</f>
        <v>0</v>
      </c>
      <c r="F81" s="15">
        <f t="shared" si="17"/>
        <v>315</v>
      </c>
      <c r="G81" s="15">
        <f>'[1]02'!H83</f>
        <v>130</v>
      </c>
      <c r="H81" s="16">
        <f>'[1]02'!I83</f>
        <v>0</v>
      </c>
      <c r="I81" s="16">
        <f>'[1]02'!J83</f>
        <v>22</v>
      </c>
      <c r="J81" s="16">
        <f>'[1]02'!K83</f>
        <v>0</v>
      </c>
      <c r="K81" s="15">
        <f t="shared" si="15"/>
        <v>152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22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'[1]02'!B84</f>
        <v>130</v>
      </c>
      <c r="C82" s="16">
        <f>'[1]02'!C84</f>
        <v>0</v>
      </c>
      <c r="D82" s="16">
        <f>'[1]02'!D84</f>
        <v>185</v>
      </c>
      <c r="E82" s="16">
        <f>'[1]02'!E84</f>
        <v>0</v>
      </c>
      <c r="F82" s="15">
        <f t="shared" si="17"/>
        <v>315</v>
      </c>
      <c r="G82" s="15">
        <f>'[1]02'!H84</f>
        <v>130</v>
      </c>
      <c r="H82" s="16">
        <f>'[1]02'!I84</f>
        <v>0</v>
      </c>
      <c r="I82" s="16">
        <f>'[1]02'!J84</f>
        <v>26</v>
      </c>
      <c r="J82" s="16">
        <f>'[1]02'!K84</f>
        <v>0</v>
      </c>
      <c r="K82" s="15">
        <f t="shared" si="15"/>
        <v>156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26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'[1]02'!B85</f>
        <v>130</v>
      </c>
      <c r="C83" s="16">
        <f>'[1]02'!C85</f>
        <v>0</v>
      </c>
      <c r="D83" s="16">
        <f>'[1]02'!D85</f>
        <v>185</v>
      </c>
      <c r="E83" s="16">
        <f>'[1]02'!E85</f>
        <v>0</v>
      </c>
      <c r="F83" s="15">
        <f t="shared" si="17"/>
        <v>315</v>
      </c>
      <c r="G83" s="15">
        <f>'[1]02'!H85</f>
        <v>130</v>
      </c>
      <c r="H83" s="16">
        <f>'[1]02'!I85</f>
        <v>0</v>
      </c>
      <c r="I83" s="16">
        <f>'[1]02'!J85</f>
        <v>24</v>
      </c>
      <c r="J83" s="16">
        <f>'[1]02'!K85</f>
        <v>0</v>
      </c>
      <c r="K83" s="15">
        <f t="shared" si="15"/>
        <v>154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24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'[1]02'!B86</f>
        <v>130</v>
      </c>
      <c r="C84" s="16">
        <f>'[1]02'!C86</f>
        <v>0</v>
      </c>
      <c r="D84" s="16">
        <f>'[1]02'!D86</f>
        <v>185</v>
      </c>
      <c r="E84" s="16">
        <f>'[1]02'!E86</f>
        <v>0</v>
      </c>
      <c r="F84" s="15">
        <f t="shared" si="17"/>
        <v>315</v>
      </c>
      <c r="G84" s="15">
        <f>'[1]02'!H86</f>
        <v>130</v>
      </c>
      <c r="H84" s="16">
        <f>'[1]02'!I86</f>
        <v>0</v>
      </c>
      <c r="I84" s="16">
        <f>'[1]02'!J86</f>
        <v>24</v>
      </c>
      <c r="J84" s="16">
        <f>'[1]02'!K86</f>
        <v>0</v>
      </c>
      <c r="K84" s="15">
        <f t="shared" si="15"/>
        <v>154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24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'[1]02'!B87</f>
        <v>130</v>
      </c>
      <c r="C85" s="16">
        <f>'[1]02'!C87</f>
        <v>0</v>
      </c>
      <c r="D85" s="16">
        <f>'[1]02'!D87</f>
        <v>185</v>
      </c>
      <c r="E85" s="16">
        <f>'[1]02'!E87</f>
        <v>0</v>
      </c>
      <c r="F85" s="15">
        <f t="shared" si="17"/>
        <v>315</v>
      </c>
      <c r="G85" s="15">
        <f>'[1]02'!H87</f>
        <v>130</v>
      </c>
      <c r="H85" s="16">
        <f>'[1]02'!I87</f>
        <v>0</v>
      </c>
      <c r="I85" s="16">
        <f>'[1]02'!J87</f>
        <v>24</v>
      </c>
      <c r="J85" s="16">
        <f>'[1]02'!K87</f>
        <v>0</v>
      </c>
      <c r="K85" s="15">
        <f t="shared" si="15"/>
        <v>154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24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'[1]02'!B88</f>
        <v>130</v>
      </c>
      <c r="C86" s="16">
        <f>'[1]02'!C88</f>
        <v>0</v>
      </c>
      <c r="D86" s="16">
        <f>'[1]02'!D88</f>
        <v>185</v>
      </c>
      <c r="E86" s="16">
        <f>'[1]02'!E88</f>
        <v>0</v>
      </c>
      <c r="F86" s="15">
        <f t="shared" si="17"/>
        <v>315</v>
      </c>
      <c r="G86" s="15">
        <f>'[1]02'!H88</f>
        <v>130</v>
      </c>
      <c r="H86" s="16">
        <f>'[1]02'!I88</f>
        <v>0</v>
      </c>
      <c r="I86" s="16">
        <f>'[1]02'!J88</f>
        <v>24</v>
      </c>
      <c r="J86" s="16">
        <f>'[1]02'!K88</f>
        <v>0</v>
      </c>
      <c r="K86" s="15">
        <f t="shared" si="15"/>
        <v>154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24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'[1]02'!B89</f>
        <v>130</v>
      </c>
      <c r="C87" s="16">
        <f>'[1]02'!C89</f>
        <v>0</v>
      </c>
      <c r="D87" s="16">
        <f>'[1]02'!D89</f>
        <v>185</v>
      </c>
      <c r="E87" s="16">
        <f>'[1]02'!E89</f>
        <v>0</v>
      </c>
      <c r="F87" s="15">
        <f t="shared" si="17"/>
        <v>315</v>
      </c>
      <c r="G87" s="15">
        <f>'[1]02'!H89</f>
        <v>130</v>
      </c>
      <c r="H87" s="16">
        <f>'[1]02'!I89</f>
        <v>0</v>
      </c>
      <c r="I87" s="16">
        <f>'[1]02'!J89</f>
        <v>28</v>
      </c>
      <c r="J87" s="16">
        <f>'[1]02'!K89</f>
        <v>0</v>
      </c>
      <c r="K87" s="15">
        <f t="shared" si="15"/>
        <v>158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28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'[1]02'!B90</f>
        <v>130</v>
      </c>
      <c r="C88" s="16">
        <f>'[1]02'!C90</f>
        <v>0</v>
      </c>
      <c r="D88" s="16">
        <f>'[1]02'!D90</f>
        <v>185</v>
      </c>
      <c r="E88" s="16">
        <f>'[1]02'!E90</f>
        <v>0</v>
      </c>
      <c r="F88" s="15">
        <f t="shared" si="17"/>
        <v>315</v>
      </c>
      <c r="G88" s="15">
        <f>'[1]02'!H90</f>
        <v>130</v>
      </c>
      <c r="H88" s="16">
        <f>'[1]02'!I90</f>
        <v>0</v>
      </c>
      <c r="I88" s="16">
        <f>'[1]02'!J90</f>
        <v>28</v>
      </c>
      <c r="J88" s="16">
        <f>'[1]02'!K90</f>
        <v>0</v>
      </c>
      <c r="K88" s="15">
        <f t="shared" si="15"/>
        <v>158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28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'[1]02'!B91</f>
        <v>130</v>
      </c>
      <c r="C89" s="16">
        <f>'[1]02'!C91</f>
        <v>0</v>
      </c>
      <c r="D89" s="16">
        <f>'[1]02'!D91</f>
        <v>185</v>
      </c>
      <c r="E89" s="16">
        <f>'[1]02'!E91</f>
        <v>0</v>
      </c>
      <c r="F89" s="15">
        <f t="shared" si="17"/>
        <v>315</v>
      </c>
      <c r="G89" s="15">
        <f>'[1]02'!H91</f>
        <v>130</v>
      </c>
      <c r="H89" s="16">
        <f>'[1]02'!I91</f>
        <v>0</v>
      </c>
      <c r="I89" s="16">
        <f>'[1]02'!J91</f>
        <v>28</v>
      </c>
      <c r="J89" s="16">
        <f>'[1]02'!K91</f>
        <v>0</v>
      </c>
      <c r="K89" s="15">
        <f t="shared" si="15"/>
        <v>158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28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'[1]02'!B92</f>
        <v>130</v>
      </c>
      <c r="C90" s="16">
        <f>'[1]02'!C92</f>
        <v>0</v>
      </c>
      <c r="D90" s="16">
        <f>'[1]02'!D92</f>
        <v>185</v>
      </c>
      <c r="E90" s="16">
        <f>'[1]02'!E92</f>
        <v>0</v>
      </c>
      <c r="F90" s="15">
        <f t="shared" si="17"/>
        <v>315</v>
      </c>
      <c r="G90" s="15">
        <f>'[1]02'!H92</f>
        <v>130</v>
      </c>
      <c r="H90" s="16">
        <f>'[1]02'!I92</f>
        <v>0</v>
      </c>
      <c r="I90" s="16">
        <f>'[1]02'!J92</f>
        <v>28</v>
      </c>
      <c r="J90" s="16">
        <f>'[1]02'!K92</f>
        <v>0</v>
      </c>
      <c r="K90" s="15">
        <f t="shared" si="15"/>
        <v>158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28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'[1]02'!B93</f>
        <v>130</v>
      </c>
      <c r="C91" s="16">
        <f>'[1]02'!C93</f>
        <v>0</v>
      </c>
      <c r="D91" s="16">
        <f>'[1]02'!D93</f>
        <v>185</v>
      </c>
      <c r="E91" s="16">
        <f>'[1]02'!E93</f>
        <v>0</v>
      </c>
      <c r="F91" s="15">
        <f t="shared" si="17"/>
        <v>315</v>
      </c>
      <c r="G91" s="15">
        <f>'[1]02'!H93</f>
        <v>130</v>
      </c>
      <c r="H91" s="16">
        <f>'[1]02'!I93</f>
        <v>0</v>
      </c>
      <c r="I91" s="16">
        <f>'[1]02'!J93</f>
        <v>28</v>
      </c>
      <c r="J91" s="16">
        <f>'[1]02'!K93</f>
        <v>0</v>
      </c>
      <c r="K91" s="15">
        <f t="shared" si="15"/>
        <v>158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28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'[1]02'!B94</f>
        <v>130</v>
      </c>
      <c r="C92" s="16">
        <f>'[1]02'!C94</f>
        <v>0</v>
      </c>
      <c r="D92" s="16">
        <f>'[1]02'!D94</f>
        <v>185</v>
      </c>
      <c r="E92" s="16">
        <f>'[1]02'!E94</f>
        <v>0</v>
      </c>
      <c r="F92" s="15">
        <f t="shared" si="17"/>
        <v>315</v>
      </c>
      <c r="G92" s="15">
        <f>'[1]02'!H94</f>
        <v>130</v>
      </c>
      <c r="H92" s="16">
        <f>'[1]02'!I94</f>
        <v>0</v>
      </c>
      <c r="I92" s="16">
        <f>'[1]02'!J94</f>
        <v>28</v>
      </c>
      <c r="J92" s="16">
        <f>'[1]02'!K94</f>
        <v>0</v>
      </c>
      <c r="K92" s="15">
        <f t="shared" si="15"/>
        <v>158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28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'[1]02'!B95</f>
        <v>130</v>
      </c>
      <c r="C93" s="16">
        <f>'[1]02'!C95</f>
        <v>0</v>
      </c>
      <c r="D93" s="16">
        <f>'[1]02'!D95</f>
        <v>185</v>
      </c>
      <c r="E93" s="16">
        <f>'[1]02'!E95</f>
        <v>0</v>
      </c>
      <c r="F93" s="15">
        <f t="shared" si="17"/>
        <v>315</v>
      </c>
      <c r="G93" s="15">
        <f>'[1]02'!H95</f>
        <v>130</v>
      </c>
      <c r="H93" s="16">
        <f>'[1]02'!I95</f>
        <v>0</v>
      </c>
      <c r="I93" s="16">
        <f>'[1]02'!J95</f>
        <v>24</v>
      </c>
      <c r="J93" s="16">
        <f>'[1]02'!K95</f>
        <v>0</v>
      </c>
      <c r="K93" s="15">
        <f t="shared" si="15"/>
        <v>154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24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'[1]02'!B96</f>
        <v>130</v>
      </c>
      <c r="C94" s="16">
        <f>'[1]02'!C96</f>
        <v>0</v>
      </c>
      <c r="D94" s="16">
        <f>'[1]02'!D96</f>
        <v>185</v>
      </c>
      <c r="E94" s="16">
        <f>'[1]02'!E96</f>
        <v>0</v>
      </c>
      <c r="F94" s="15">
        <f t="shared" si="17"/>
        <v>315</v>
      </c>
      <c r="G94" s="15">
        <f>'[1]02'!H96</f>
        <v>130</v>
      </c>
      <c r="H94" s="16">
        <f>'[1]02'!I96</f>
        <v>0</v>
      </c>
      <c r="I94" s="16">
        <f>'[1]02'!J96</f>
        <v>28</v>
      </c>
      <c r="J94" s="16">
        <f>'[1]02'!K96</f>
        <v>0</v>
      </c>
      <c r="K94" s="15">
        <f t="shared" si="15"/>
        <v>158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28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'[1]02'!B97</f>
        <v>130</v>
      </c>
      <c r="C95" s="16">
        <f>'[1]02'!C97</f>
        <v>0</v>
      </c>
      <c r="D95" s="16">
        <f>'[1]02'!D97</f>
        <v>185</v>
      </c>
      <c r="E95" s="16">
        <f>'[1]02'!E97</f>
        <v>0</v>
      </c>
      <c r="F95" s="15">
        <f t="shared" si="17"/>
        <v>315</v>
      </c>
      <c r="G95" s="15">
        <f>'[1]02'!H97</f>
        <v>130</v>
      </c>
      <c r="H95" s="16">
        <f>'[1]02'!I97</f>
        <v>0</v>
      </c>
      <c r="I95" s="16">
        <f>'[1]02'!J97</f>
        <v>30</v>
      </c>
      <c r="J95" s="16">
        <f>'[1]02'!K97</f>
        <v>0</v>
      </c>
      <c r="K95" s="15">
        <f t="shared" si="15"/>
        <v>160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'[1]02'!B98</f>
        <v>130</v>
      </c>
      <c r="C96" s="16">
        <f>'[1]02'!C98</f>
        <v>0</v>
      </c>
      <c r="D96" s="16">
        <f>'[1]02'!D98</f>
        <v>185</v>
      </c>
      <c r="E96" s="16">
        <f>'[1]02'!E98</f>
        <v>0</v>
      </c>
      <c r="F96" s="15">
        <f t="shared" si="17"/>
        <v>315</v>
      </c>
      <c r="G96" s="15">
        <f>'[1]02'!H98</f>
        <v>130</v>
      </c>
      <c r="H96" s="16">
        <f>'[1]02'!I98</f>
        <v>0</v>
      </c>
      <c r="I96" s="16">
        <f>'[1]02'!J98</f>
        <v>30</v>
      </c>
      <c r="J96" s="16">
        <f>'[1]02'!K98</f>
        <v>0</v>
      </c>
      <c r="K96" s="15">
        <f t="shared" si="15"/>
        <v>160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'[1]02'!B99</f>
        <v>130</v>
      </c>
      <c r="C97" s="16">
        <f>'[1]02'!C99</f>
        <v>0</v>
      </c>
      <c r="D97" s="16">
        <f>'[1]02'!D99</f>
        <v>185</v>
      </c>
      <c r="E97" s="16">
        <f>'[1]02'!E99</f>
        <v>0</v>
      </c>
      <c r="F97" s="15">
        <f t="shared" si="17"/>
        <v>315</v>
      </c>
      <c r="G97" s="15">
        <f>'[1]02'!H99</f>
        <v>130</v>
      </c>
      <c r="H97" s="16">
        <f>'[1]02'!I99</f>
        <v>0</v>
      </c>
      <c r="I97" s="16">
        <f>'[1]02'!J99</f>
        <v>30</v>
      </c>
      <c r="J97" s="16">
        <f>'[1]02'!K99</f>
        <v>0</v>
      </c>
      <c r="K97" s="15">
        <f t="shared" si="15"/>
        <v>160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'[1]02'!B100</f>
        <v>130</v>
      </c>
      <c r="C98" s="16">
        <f>'[1]02'!C100</f>
        <v>0</v>
      </c>
      <c r="D98" s="16">
        <f>'[1]02'!D100</f>
        <v>185</v>
      </c>
      <c r="E98" s="16">
        <f>'[1]02'!E100</f>
        <v>0</v>
      </c>
      <c r="F98" s="15">
        <f t="shared" si="17"/>
        <v>315</v>
      </c>
      <c r="G98" s="15">
        <f>'[1]02'!H100</f>
        <v>130</v>
      </c>
      <c r="H98" s="16">
        <f>'[1]02'!I100</f>
        <v>0</v>
      </c>
      <c r="I98" s="16">
        <f>'[1]02'!J100</f>
        <v>30</v>
      </c>
      <c r="J98" s="16">
        <f>'[1]02'!K100</f>
        <v>0</v>
      </c>
      <c r="K98" s="15">
        <f t="shared" si="15"/>
        <v>160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7.56</v>
      </c>
      <c r="G99" s="15">
        <f t="shared" si="18"/>
        <v>3.12</v>
      </c>
      <c r="H99" s="15">
        <f t="shared" si="18"/>
        <v>0</v>
      </c>
      <c r="I99" s="15">
        <f t="shared" si="18"/>
        <v>0.64400000000000002</v>
      </c>
      <c r="J99" s="15">
        <f t="shared" si="18"/>
        <v>0</v>
      </c>
      <c r="K99" s="15">
        <f t="shared" si="18"/>
        <v>3.7639999999999998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0.64400000000000002</v>
      </c>
      <c r="P99" s="15">
        <f t="shared" si="18"/>
        <v>0</v>
      </c>
      <c r="Q99" s="15">
        <f t="shared" si="18"/>
        <v>3.7639999999999998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'[2]02'!B5</f>
        <v>42</v>
      </c>
      <c r="C3" s="197">
        <f>'[2]02'!C5</f>
        <v>28</v>
      </c>
      <c r="D3" s="197">
        <f>'[2]02'!D5</f>
        <v>0</v>
      </c>
      <c r="E3" s="197">
        <f>'[2]02'!E5</f>
        <v>0</v>
      </c>
      <c r="F3" s="15">
        <f>SUM(B3:E3)</f>
        <v>70</v>
      </c>
      <c r="G3" s="196">
        <f>'[2]02'!H5</f>
        <v>28</v>
      </c>
      <c r="H3" s="197">
        <f>'[2]02'!I5</f>
        <v>0</v>
      </c>
      <c r="I3" s="197">
        <f>'[2]02'!J5</f>
        <v>0</v>
      </c>
      <c r="J3" s="197">
        <f>'[2]02'!K5</f>
        <v>0</v>
      </c>
      <c r="K3" s="15">
        <f>SUM(G3:J3)</f>
        <v>28</v>
      </c>
      <c r="L3" s="18">
        <f>frq!C3</f>
        <v>1</v>
      </c>
      <c r="M3" s="167">
        <f>IF($L3=1,G3,IF(AND($L3=0.985,G3&gt;0.985*B3),B3*0.985,IF(AND($L3=0.965,G3&gt;0.965*B3),0.965*B3,G3)))-R3</f>
        <v>27.6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27.6</v>
      </c>
      <c r="R3" s="18">
        <v>0.4</v>
      </c>
    </row>
    <row r="4" spans="1:18">
      <c r="A4" s="8" t="s">
        <v>46</v>
      </c>
      <c r="B4" s="196">
        <f>'[2]02'!B6</f>
        <v>42</v>
      </c>
      <c r="C4" s="197">
        <f>'[2]02'!C6</f>
        <v>28</v>
      </c>
      <c r="D4" s="197">
        <f>'[2]02'!D6</f>
        <v>0</v>
      </c>
      <c r="E4" s="197">
        <f>'[2]02'!E6</f>
        <v>0</v>
      </c>
      <c r="F4" s="15">
        <f>SUM(B4:E4)</f>
        <v>70</v>
      </c>
      <c r="G4" s="196">
        <f>'[2]02'!H6</f>
        <v>28</v>
      </c>
      <c r="H4" s="197">
        <f>'[2]02'!I6</f>
        <v>0</v>
      </c>
      <c r="I4" s="197">
        <f>'[2]02'!J6</f>
        <v>0</v>
      </c>
      <c r="J4" s="197">
        <f>'[2]02'!K6</f>
        <v>0</v>
      </c>
      <c r="K4" s="15">
        <f t="shared" ref="K4:K67" si="3">SUM(G4:J4)</f>
        <v>28</v>
      </c>
      <c r="L4" s="18">
        <f>frq!C4</f>
        <v>1</v>
      </c>
      <c r="M4" s="167">
        <f t="shared" ref="M4:M67" si="4">IF($L4=1,G4,IF(AND($L4=0.985,G4&gt;0.985*B4),B4*0.985,IF(AND($L4=0.965,G4&gt;0.965*B4),0.965*B4,G4)))-R4</f>
        <v>27.6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27.6</v>
      </c>
      <c r="R4" s="18">
        <v>0.4</v>
      </c>
    </row>
    <row r="5" spans="1:18">
      <c r="A5" s="8" t="s">
        <v>47</v>
      </c>
      <c r="B5" s="196">
        <f>'[2]02'!B7</f>
        <v>42</v>
      </c>
      <c r="C5" s="197">
        <f>'[2]02'!C7</f>
        <v>28</v>
      </c>
      <c r="D5" s="197">
        <f>'[2]02'!D7</f>
        <v>0</v>
      </c>
      <c r="E5" s="197">
        <f>'[2]02'!E7</f>
        <v>0</v>
      </c>
      <c r="F5" s="15">
        <f t="shared" ref="F5:F68" si="6">SUM(B5:E5)</f>
        <v>70</v>
      </c>
      <c r="G5" s="196">
        <f>'[2]02'!H7</f>
        <v>37</v>
      </c>
      <c r="H5" s="197">
        <f>'[2]02'!I7</f>
        <v>0</v>
      </c>
      <c r="I5" s="197">
        <f>'[2]02'!J7</f>
        <v>0</v>
      </c>
      <c r="J5" s="197">
        <f>'[2]02'!K7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'[2]02'!B8</f>
        <v>42</v>
      </c>
      <c r="C6" s="197">
        <f>'[2]02'!C8</f>
        <v>28</v>
      </c>
      <c r="D6" s="197">
        <f>'[2]02'!D8</f>
        <v>0</v>
      </c>
      <c r="E6" s="197">
        <f>'[2]02'!E8</f>
        <v>0</v>
      </c>
      <c r="F6" s="15">
        <f t="shared" si="6"/>
        <v>70</v>
      </c>
      <c r="G6" s="196">
        <f>'[2]02'!H8</f>
        <v>37</v>
      </c>
      <c r="H6" s="197">
        <f>'[2]02'!I8</f>
        <v>0</v>
      </c>
      <c r="I6" s="197">
        <f>'[2]02'!J8</f>
        <v>0</v>
      </c>
      <c r="J6" s="197">
        <f>'[2]02'!K8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'[2]02'!B9</f>
        <v>42</v>
      </c>
      <c r="C7" s="197">
        <f>'[2]02'!C9</f>
        <v>28</v>
      </c>
      <c r="D7" s="197">
        <f>'[2]02'!D9</f>
        <v>0</v>
      </c>
      <c r="E7" s="197">
        <f>'[2]02'!E9</f>
        <v>0</v>
      </c>
      <c r="F7" s="15">
        <f t="shared" si="6"/>
        <v>70</v>
      </c>
      <c r="G7" s="196">
        <f>'[2]02'!H9</f>
        <v>37</v>
      </c>
      <c r="H7" s="197">
        <f>'[2]02'!I9</f>
        <v>0</v>
      </c>
      <c r="I7" s="197">
        <f>'[2]02'!J9</f>
        <v>0</v>
      </c>
      <c r="J7" s="197">
        <f>'[2]02'!K9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'[2]02'!B10</f>
        <v>42</v>
      </c>
      <c r="C8" s="197">
        <f>'[2]02'!C10</f>
        <v>28</v>
      </c>
      <c r="D8" s="197">
        <f>'[2]02'!D10</f>
        <v>0</v>
      </c>
      <c r="E8" s="197">
        <f>'[2]02'!E10</f>
        <v>0</v>
      </c>
      <c r="F8" s="15">
        <f t="shared" si="6"/>
        <v>70</v>
      </c>
      <c r="G8" s="196">
        <f>'[2]02'!H10</f>
        <v>37</v>
      </c>
      <c r="H8" s="197">
        <f>'[2]02'!I10</f>
        <v>0</v>
      </c>
      <c r="I8" s="197">
        <f>'[2]02'!J10</f>
        <v>0</v>
      </c>
      <c r="J8" s="197">
        <f>'[2]02'!K10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'[2]02'!B11</f>
        <v>0</v>
      </c>
      <c r="C9" s="197">
        <f>'[2]02'!C11</f>
        <v>60</v>
      </c>
      <c r="D9" s="197">
        <f>'[2]02'!D11</f>
        <v>0</v>
      </c>
      <c r="E9" s="197">
        <f>'[2]02'!E11</f>
        <v>0</v>
      </c>
      <c r="F9" s="15">
        <f t="shared" si="6"/>
        <v>60</v>
      </c>
      <c r="G9" s="196">
        <f>'[2]02'!H11</f>
        <v>0</v>
      </c>
      <c r="H9" s="197">
        <f>'[2]02'!I11</f>
        <v>27</v>
      </c>
      <c r="I9" s="197">
        <f>'[2]02'!J11</f>
        <v>0</v>
      </c>
      <c r="J9" s="197">
        <f>'[2]02'!K11</f>
        <v>0</v>
      </c>
      <c r="K9" s="15">
        <f t="shared" si="3"/>
        <v>27</v>
      </c>
      <c r="L9" s="18">
        <f>frq!C9</f>
        <v>1</v>
      </c>
      <c r="M9" s="167">
        <f t="shared" si="4"/>
        <v>-0.4</v>
      </c>
      <c r="N9" s="16">
        <f t="shared" si="0"/>
        <v>27</v>
      </c>
      <c r="O9" s="16">
        <f t="shared" si="1"/>
        <v>0</v>
      </c>
      <c r="P9" s="16">
        <f t="shared" si="2"/>
        <v>0</v>
      </c>
      <c r="Q9" s="17">
        <f t="shared" si="5"/>
        <v>26.6</v>
      </c>
      <c r="R9" s="18">
        <v>0.4</v>
      </c>
    </row>
    <row r="10" spans="1:18">
      <c r="A10" s="8" t="s">
        <v>52</v>
      </c>
      <c r="B10" s="196">
        <f>'[2]02'!B12</f>
        <v>0</v>
      </c>
      <c r="C10" s="197">
        <f>'[2]02'!C12</f>
        <v>60</v>
      </c>
      <c r="D10" s="197">
        <f>'[2]02'!D12</f>
        <v>0</v>
      </c>
      <c r="E10" s="197">
        <f>'[2]02'!E12</f>
        <v>0</v>
      </c>
      <c r="F10" s="15">
        <f t="shared" si="6"/>
        <v>60</v>
      </c>
      <c r="G10" s="196">
        <f>'[2]02'!H12</f>
        <v>0</v>
      </c>
      <c r="H10" s="197">
        <f>'[2]02'!I12</f>
        <v>27</v>
      </c>
      <c r="I10" s="197">
        <f>'[2]02'!J12</f>
        <v>0</v>
      </c>
      <c r="J10" s="197">
        <f>'[2]02'!K12</f>
        <v>0</v>
      </c>
      <c r="K10" s="15">
        <f t="shared" si="3"/>
        <v>27</v>
      </c>
      <c r="L10" s="18">
        <f>frq!C10</f>
        <v>1</v>
      </c>
      <c r="M10" s="167">
        <f t="shared" si="4"/>
        <v>-0.4</v>
      </c>
      <c r="N10" s="16">
        <f t="shared" si="0"/>
        <v>27</v>
      </c>
      <c r="O10" s="16">
        <f t="shared" si="1"/>
        <v>0</v>
      </c>
      <c r="P10" s="16">
        <f t="shared" si="2"/>
        <v>0</v>
      </c>
      <c r="Q10" s="17">
        <f t="shared" si="5"/>
        <v>26.6</v>
      </c>
      <c r="R10" s="18">
        <v>0.4</v>
      </c>
    </row>
    <row r="11" spans="1:18">
      <c r="A11" s="8" t="s">
        <v>53</v>
      </c>
      <c r="B11" s="196">
        <f>'[2]02'!B13</f>
        <v>0</v>
      </c>
      <c r="C11" s="197">
        <f>'[2]02'!C13</f>
        <v>60</v>
      </c>
      <c r="D11" s="197">
        <f>'[2]02'!D13</f>
        <v>0</v>
      </c>
      <c r="E11" s="197">
        <f>'[2]02'!E13</f>
        <v>0</v>
      </c>
      <c r="F11" s="15">
        <f t="shared" si="6"/>
        <v>60</v>
      </c>
      <c r="G11" s="196">
        <f>'[2]02'!H13</f>
        <v>0</v>
      </c>
      <c r="H11" s="197">
        <f>'[2]02'!I13</f>
        <v>27</v>
      </c>
      <c r="I11" s="197">
        <f>'[2]02'!J13</f>
        <v>0</v>
      </c>
      <c r="J11" s="197">
        <f>'[2]02'!K13</f>
        <v>0</v>
      </c>
      <c r="K11" s="15">
        <f t="shared" si="3"/>
        <v>27</v>
      </c>
      <c r="L11" s="18">
        <f>frq!C11</f>
        <v>1</v>
      </c>
      <c r="M11" s="167">
        <f t="shared" si="4"/>
        <v>-0.4</v>
      </c>
      <c r="N11" s="16">
        <f t="shared" si="0"/>
        <v>27</v>
      </c>
      <c r="O11" s="16">
        <f t="shared" si="1"/>
        <v>0</v>
      </c>
      <c r="P11" s="16">
        <f t="shared" si="2"/>
        <v>0</v>
      </c>
      <c r="Q11" s="17">
        <f t="shared" si="5"/>
        <v>26.6</v>
      </c>
      <c r="R11" s="18">
        <v>0.4</v>
      </c>
    </row>
    <row r="12" spans="1:18">
      <c r="A12" s="8" t="s">
        <v>54</v>
      </c>
      <c r="B12" s="196">
        <f>'[2]02'!B14</f>
        <v>0</v>
      </c>
      <c r="C12" s="197">
        <f>'[2]02'!C14</f>
        <v>60</v>
      </c>
      <c r="D12" s="197">
        <f>'[2]02'!D14</f>
        <v>0</v>
      </c>
      <c r="E12" s="197">
        <f>'[2]02'!E14</f>
        <v>0</v>
      </c>
      <c r="F12" s="15">
        <f t="shared" si="6"/>
        <v>60</v>
      </c>
      <c r="G12" s="196">
        <f>'[2]02'!H14</f>
        <v>0</v>
      </c>
      <c r="H12" s="197">
        <f>'[2]02'!I14</f>
        <v>27</v>
      </c>
      <c r="I12" s="197">
        <f>'[2]02'!J14</f>
        <v>0</v>
      </c>
      <c r="J12" s="197">
        <f>'[2]02'!K14</f>
        <v>0</v>
      </c>
      <c r="K12" s="15">
        <f t="shared" si="3"/>
        <v>27</v>
      </c>
      <c r="L12" s="18">
        <f>frq!C12</f>
        <v>1</v>
      </c>
      <c r="M12" s="167">
        <f t="shared" si="4"/>
        <v>-0.4</v>
      </c>
      <c r="N12" s="16">
        <f t="shared" si="0"/>
        <v>27</v>
      </c>
      <c r="O12" s="16">
        <f t="shared" si="1"/>
        <v>0</v>
      </c>
      <c r="P12" s="16">
        <f t="shared" si="2"/>
        <v>0</v>
      </c>
      <c r="Q12" s="17">
        <f t="shared" si="5"/>
        <v>26.6</v>
      </c>
      <c r="R12" s="18">
        <v>0.4</v>
      </c>
    </row>
    <row r="13" spans="1:18">
      <c r="A13" s="8" t="s">
        <v>55</v>
      </c>
      <c r="B13" s="196">
        <f>'[2]02'!B15</f>
        <v>0</v>
      </c>
      <c r="C13" s="197">
        <f>'[2]02'!C15</f>
        <v>60</v>
      </c>
      <c r="D13" s="197">
        <f>'[2]02'!D15</f>
        <v>0</v>
      </c>
      <c r="E13" s="197">
        <f>'[2]02'!E15</f>
        <v>0</v>
      </c>
      <c r="F13" s="15">
        <f t="shared" si="6"/>
        <v>60</v>
      </c>
      <c r="G13" s="196">
        <f>'[2]02'!H15</f>
        <v>0</v>
      </c>
      <c r="H13" s="197">
        <f>'[2]02'!I15</f>
        <v>27</v>
      </c>
      <c r="I13" s="197">
        <f>'[2]02'!J15</f>
        <v>0</v>
      </c>
      <c r="J13" s="197">
        <f>'[2]02'!K15</f>
        <v>0</v>
      </c>
      <c r="K13" s="15">
        <f t="shared" si="3"/>
        <v>27</v>
      </c>
      <c r="L13" s="18">
        <f>frq!C13</f>
        <v>1</v>
      </c>
      <c r="M13" s="167">
        <f t="shared" si="4"/>
        <v>-0.4</v>
      </c>
      <c r="N13" s="16">
        <f t="shared" si="0"/>
        <v>27</v>
      </c>
      <c r="O13" s="16">
        <f t="shared" si="1"/>
        <v>0</v>
      </c>
      <c r="P13" s="16">
        <f t="shared" si="2"/>
        <v>0</v>
      </c>
      <c r="Q13" s="17">
        <f t="shared" si="5"/>
        <v>26.6</v>
      </c>
      <c r="R13" s="18">
        <v>0.4</v>
      </c>
    </row>
    <row r="14" spans="1:18">
      <c r="A14" s="8" t="s">
        <v>56</v>
      </c>
      <c r="B14" s="196">
        <f>'[2]02'!B16</f>
        <v>0</v>
      </c>
      <c r="C14" s="197">
        <f>'[2]02'!C16</f>
        <v>60</v>
      </c>
      <c r="D14" s="197">
        <f>'[2]02'!D16</f>
        <v>0</v>
      </c>
      <c r="E14" s="197">
        <f>'[2]02'!E16</f>
        <v>0</v>
      </c>
      <c r="F14" s="15">
        <f t="shared" si="6"/>
        <v>60</v>
      </c>
      <c r="G14" s="196">
        <f>'[2]02'!H16</f>
        <v>0</v>
      </c>
      <c r="H14" s="197">
        <f>'[2]02'!I16</f>
        <v>27</v>
      </c>
      <c r="I14" s="197">
        <f>'[2]02'!J16</f>
        <v>0</v>
      </c>
      <c r="J14" s="197">
        <f>'[2]02'!K16</f>
        <v>0</v>
      </c>
      <c r="K14" s="15">
        <f t="shared" si="3"/>
        <v>27</v>
      </c>
      <c r="L14" s="18">
        <f>frq!C14</f>
        <v>1</v>
      </c>
      <c r="M14" s="167">
        <f t="shared" si="4"/>
        <v>-0.4</v>
      </c>
      <c r="N14" s="16">
        <f t="shared" si="0"/>
        <v>27</v>
      </c>
      <c r="O14" s="16">
        <f t="shared" si="1"/>
        <v>0</v>
      </c>
      <c r="P14" s="16">
        <f t="shared" si="2"/>
        <v>0</v>
      </c>
      <c r="Q14" s="17">
        <f t="shared" si="5"/>
        <v>26.6</v>
      </c>
      <c r="R14" s="18">
        <v>0.4</v>
      </c>
    </row>
    <row r="15" spans="1:18">
      <c r="A15" s="8" t="s">
        <v>57</v>
      </c>
      <c r="B15" s="196">
        <f>'[2]02'!B17</f>
        <v>0</v>
      </c>
      <c r="C15" s="197">
        <f>'[2]02'!C17</f>
        <v>60</v>
      </c>
      <c r="D15" s="197">
        <f>'[2]02'!D17</f>
        <v>0</v>
      </c>
      <c r="E15" s="197">
        <f>'[2]02'!E17</f>
        <v>0</v>
      </c>
      <c r="F15" s="15">
        <f t="shared" si="6"/>
        <v>60</v>
      </c>
      <c r="G15" s="196">
        <f>'[2]02'!H17</f>
        <v>0</v>
      </c>
      <c r="H15" s="197">
        <f>'[2]02'!I17</f>
        <v>27</v>
      </c>
      <c r="I15" s="197">
        <f>'[2]02'!J17</f>
        <v>0</v>
      </c>
      <c r="J15" s="197">
        <f>'[2]02'!K17</f>
        <v>0</v>
      </c>
      <c r="K15" s="15">
        <f t="shared" si="3"/>
        <v>27</v>
      </c>
      <c r="L15" s="18">
        <f>frq!C15</f>
        <v>1</v>
      </c>
      <c r="M15" s="167">
        <f t="shared" si="4"/>
        <v>-0.4</v>
      </c>
      <c r="N15" s="16">
        <f t="shared" si="0"/>
        <v>27</v>
      </c>
      <c r="O15" s="16">
        <f t="shared" si="1"/>
        <v>0</v>
      </c>
      <c r="P15" s="16">
        <f t="shared" si="2"/>
        <v>0</v>
      </c>
      <c r="Q15" s="17">
        <f t="shared" si="5"/>
        <v>26.6</v>
      </c>
      <c r="R15" s="18">
        <v>0.4</v>
      </c>
    </row>
    <row r="16" spans="1:18">
      <c r="A16" s="8" t="s">
        <v>58</v>
      </c>
      <c r="B16" s="196">
        <f>'[2]02'!B18</f>
        <v>0</v>
      </c>
      <c r="C16" s="197">
        <f>'[2]02'!C18</f>
        <v>60</v>
      </c>
      <c r="D16" s="197">
        <f>'[2]02'!D18</f>
        <v>0</v>
      </c>
      <c r="E16" s="197">
        <f>'[2]02'!E18</f>
        <v>0</v>
      </c>
      <c r="F16" s="15">
        <f t="shared" si="6"/>
        <v>60</v>
      </c>
      <c r="G16" s="196">
        <f>'[2]02'!H18</f>
        <v>0</v>
      </c>
      <c r="H16" s="197">
        <f>'[2]02'!I18</f>
        <v>27</v>
      </c>
      <c r="I16" s="197">
        <f>'[2]02'!J18</f>
        <v>0</v>
      </c>
      <c r="J16" s="197">
        <f>'[2]02'!K18</f>
        <v>0</v>
      </c>
      <c r="K16" s="15">
        <f t="shared" si="3"/>
        <v>27</v>
      </c>
      <c r="L16" s="18">
        <f>frq!C16</f>
        <v>1</v>
      </c>
      <c r="M16" s="167">
        <f t="shared" si="4"/>
        <v>-0.4</v>
      </c>
      <c r="N16" s="16">
        <f t="shared" si="0"/>
        <v>27</v>
      </c>
      <c r="O16" s="16">
        <f t="shared" si="1"/>
        <v>0</v>
      </c>
      <c r="P16" s="16">
        <f t="shared" si="2"/>
        <v>0</v>
      </c>
      <c r="Q16" s="17">
        <f t="shared" si="5"/>
        <v>26.6</v>
      </c>
      <c r="R16" s="18">
        <v>0.4</v>
      </c>
    </row>
    <row r="17" spans="1:18">
      <c r="A17" s="8" t="s">
        <v>59</v>
      </c>
      <c r="B17" s="196">
        <f>'[2]02'!B19</f>
        <v>0</v>
      </c>
      <c r="C17" s="197">
        <f>'[2]02'!C19</f>
        <v>60</v>
      </c>
      <c r="D17" s="197">
        <f>'[2]02'!D19</f>
        <v>0</v>
      </c>
      <c r="E17" s="197">
        <f>'[2]02'!E19</f>
        <v>0</v>
      </c>
      <c r="F17" s="15">
        <f t="shared" si="6"/>
        <v>60</v>
      </c>
      <c r="G17" s="196">
        <f>'[2]02'!H19</f>
        <v>0</v>
      </c>
      <c r="H17" s="197">
        <f>'[2]02'!I19</f>
        <v>27</v>
      </c>
      <c r="I17" s="197">
        <f>'[2]02'!J19</f>
        <v>0</v>
      </c>
      <c r="J17" s="197">
        <f>'[2]02'!K19</f>
        <v>0</v>
      </c>
      <c r="K17" s="15">
        <f t="shared" si="3"/>
        <v>27</v>
      </c>
      <c r="L17" s="18">
        <f>frq!C17</f>
        <v>1</v>
      </c>
      <c r="M17" s="167">
        <f t="shared" si="4"/>
        <v>-0.4</v>
      </c>
      <c r="N17" s="16">
        <f t="shared" si="0"/>
        <v>27</v>
      </c>
      <c r="O17" s="16">
        <f t="shared" si="1"/>
        <v>0</v>
      </c>
      <c r="P17" s="16">
        <f t="shared" si="2"/>
        <v>0</v>
      </c>
      <c r="Q17" s="17">
        <f t="shared" si="5"/>
        <v>26.6</v>
      </c>
      <c r="R17" s="18">
        <v>0.4</v>
      </c>
    </row>
    <row r="18" spans="1:18">
      <c r="A18" s="8" t="s">
        <v>60</v>
      </c>
      <c r="B18" s="196">
        <f>'[2]02'!B20</f>
        <v>0</v>
      </c>
      <c r="C18" s="197">
        <f>'[2]02'!C20</f>
        <v>60</v>
      </c>
      <c r="D18" s="197">
        <f>'[2]02'!D20</f>
        <v>0</v>
      </c>
      <c r="E18" s="197">
        <f>'[2]02'!E20</f>
        <v>0</v>
      </c>
      <c r="F18" s="15">
        <f t="shared" si="6"/>
        <v>60</v>
      </c>
      <c r="G18" s="196">
        <f>'[2]02'!H20</f>
        <v>0</v>
      </c>
      <c r="H18" s="197">
        <f>'[2]02'!I20</f>
        <v>27</v>
      </c>
      <c r="I18" s="197">
        <f>'[2]02'!J20</f>
        <v>0</v>
      </c>
      <c r="J18" s="197">
        <f>'[2]02'!K20</f>
        <v>0</v>
      </c>
      <c r="K18" s="15">
        <f t="shared" si="3"/>
        <v>27</v>
      </c>
      <c r="L18" s="18">
        <f>frq!C18</f>
        <v>1</v>
      </c>
      <c r="M18" s="167">
        <f t="shared" si="4"/>
        <v>-0.4</v>
      </c>
      <c r="N18" s="16">
        <f t="shared" si="0"/>
        <v>27</v>
      </c>
      <c r="O18" s="16">
        <f t="shared" si="1"/>
        <v>0</v>
      </c>
      <c r="P18" s="16">
        <f t="shared" si="2"/>
        <v>0</v>
      </c>
      <c r="Q18" s="17">
        <f t="shared" si="5"/>
        <v>26.6</v>
      </c>
      <c r="R18" s="18">
        <v>0.4</v>
      </c>
    </row>
    <row r="19" spans="1:18">
      <c r="A19" s="8" t="s">
        <v>61</v>
      </c>
      <c r="B19" s="196">
        <f>'[2]02'!B21</f>
        <v>0</v>
      </c>
      <c r="C19" s="197">
        <f>'[2]02'!C21</f>
        <v>60</v>
      </c>
      <c r="D19" s="197">
        <f>'[2]02'!D21</f>
        <v>0</v>
      </c>
      <c r="E19" s="197">
        <f>'[2]02'!E21</f>
        <v>0</v>
      </c>
      <c r="F19" s="15">
        <f t="shared" si="6"/>
        <v>60</v>
      </c>
      <c r="G19" s="196">
        <f>'[2]02'!H21</f>
        <v>0</v>
      </c>
      <c r="H19" s="197">
        <f>'[2]02'!I21</f>
        <v>27</v>
      </c>
      <c r="I19" s="197">
        <f>'[2]02'!J21</f>
        <v>0</v>
      </c>
      <c r="J19" s="197">
        <f>'[2]02'!K21</f>
        <v>0</v>
      </c>
      <c r="K19" s="15">
        <f t="shared" si="3"/>
        <v>27</v>
      </c>
      <c r="L19" s="18">
        <f>frq!C19</f>
        <v>1</v>
      </c>
      <c r="M19" s="167">
        <f t="shared" si="4"/>
        <v>-0.4</v>
      </c>
      <c r="N19" s="16">
        <f t="shared" si="0"/>
        <v>27</v>
      </c>
      <c r="O19" s="16">
        <f t="shared" si="1"/>
        <v>0</v>
      </c>
      <c r="P19" s="16">
        <f t="shared" si="2"/>
        <v>0</v>
      </c>
      <c r="Q19" s="17">
        <f t="shared" si="5"/>
        <v>26.6</v>
      </c>
      <c r="R19" s="18">
        <v>0.4</v>
      </c>
    </row>
    <row r="20" spans="1:18">
      <c r="A20" s="8" t="s">
        <v>62</v>
      </c>
      <c r="B20" s="196">
        <f>'[2]02'!B22</f>
        <v>0</v>
      </c>
      <c r="C20" s="197">
        <f>'[2]02'!C22</f>
        <v>60</v>
      </c>
      <c r="D20" s="197">
        <f>'[2]02'!D22</f>
        <v>0</v>
      </c>
      <c r="E20" s="197">
        <f>'[2]02'!E22</f>
        <v>0</v>
      </c>
      <c r="F20" s="15">
        <f t="shared" si="6"/>
        <v>60</v>
      </c>
      <c r="G20" s="196">
        <f>'[2]02'!H22</f>
        <v>0</v>
      </c>
      <c r="H20" s="197">
        <f>'[2]02'!I22</f>
        <v>27</v>
      </c>
      <c r="I20" s="197">
        <f>'[2]02'!J22</f>
        <v>0</v>
      </c>
      <c r="J20" s="197">
        <f>'[2]02'!K22</f>
        <v>0</v>
      </c>
      <c r="K20" s="15">
        <f t="shared" si="3"/>
        <v>27</v>
      </c>
      <c r="L20" s="18">
        <f>frq!C20</f>
        <v>1</v>
      </c>
      <c r="M20" s="167">
        <f t="shared" si="4"/>
        <v>-0.4</v>
      </c>
      <c r="N20" s="16">
        <f t="shared" si="0"/>
        <v>27</v>
      </c>
      <c r="O20" s="16">
        <f t="shared" si="1"/>
        <v>0</v>
      </c>
      <c r="P20" s="16">
        <f t="shared" si="2"/>
        <v>0</v>
      </c>
      <c r="Q20" s="17">
        <f t="shared" si="5"/>
        <v>26.6</v>
      </c>
      <c r="R20" s="18">
        <v>0.4</v>
      </c>
    </row>
    <row r="21" spans="1:18">
      <c r="A21" s="8" t="s">
        <v>63</v>
      </c>
      <c r="B21" s="196">
        <f>'[2]02'!B23</f>
        <v>0</v>
      </c>
      <c r="C21" s="197">
        <f>'[2]02'!C23</f>
        <v>60</v>
      </c>
      <c r="D21" s="197">
        <f>'[2]02'!D23</f>
        <v>0</v>
      </c>
      <c r="E21" s="197">
        <f>'[2]02'!E23</f>
        <v>0</v>
      </c>
      <c r="F21" s="15">
        <f t="shared" si="6"/>
        <v>60</v>
      </c>
      <c r="G21" s="196">
        <f>'[2]02'!H23</f>
        <v>0</v>
      </c>
      <c r="H21" s="197">
        <f>'[2]02'!I23</f>
        <v>27</v>
      </c>
      <c r="I21" s="197">
        <f>'[2]02'!J23</f>
        <v>0</v>
      </c>
      <c r="J21" s="197">
        <f>'[2]02'!K23</f>
        <v>0</v>
      </c>
      <c r="K21" s="15">
        <f t="shared" si="3"/>
        <v>27</v>
      </c>
      <c r="L21" s="18">
        <f>frq!C21</f>
        <v>1</v>
      </c>
      <c r="M21" s="167">
        <f t="shared" si="4"/>
        <v>-0.4</v>
      </c>
      <c r="N21" s="16">
        <f t="shared" si="0"/>
        <v>27</v>
      </c>
      <c r="O21" s="16">
        <f t="shared" si="1"/>
        <v>0</v>
      </c>
      <c r="P21" s="16">
        <f t="shared" si="2"/>
        <v>0</v>
      </c>
      <c r="Q21" s="17">
        <f t="shared" si="5"/>
        <v>26.6</v>
      </c>
      <c r="R21" s="18">
        <v>0.4</v>
      </c>
    </row>
    <row r="22" spans="1:18">
      <c r="A22" s="8" t="s">
        <v>64</v>
      </c>
      <c r="B22" s="196">
        <f>'[2]02'!B24</f>
        <v>0</v>
      </c>
      <c r="C22" s="197">
        <f>'[2]02'!C24</f>
        <v>60</v>
      </c>
      <c r="D22" s="197">
        <f>'[2]02'!D24</f>
        <v>0</v>
      </c>
      <c r="E22" s="197">
        <f>'[2]02'!E24</f>
        <v>0</v>
      </c>
      <c r="F22" s="15">
        <f t="shared" si="6"/>
        <v>60</v>
      </c>
      <c r="G22" s="196">
        <f>'[2]02'!H24</f>
        <v>0</v>
      </c>
      <c r="H22" s="197">
        <f>'[2]02'!I24</f>
        <v>27</v>
      </c>
      <c r="I22" s="197">
        <f>'[2]02'!J24</f>
        <v>0</v>
      </c>
      <c r="J22" s="197">
        <f>'[2]02'!K24</f>
        <v>0</v>
      </c>
      <c r="K22" s="15">
        <f t="shared" si="3"/>
        <v>27</v>
      </c>
      <c r="L22" s="18">
        <f>frq!C22</f>
        <v>1</v>
      </c>
      <c r="M22" s="167">
        <f t="shared" si="4"/>
        <v>-0.4</v>
      </c>
      <c r="N22" s="16">
        <f t="shared" si="0"/>
        <v>27</v>
      </c>
      <c r="O22" s="16">
        <f t="shared" si="1"/>
        <v>0</v>
      </c>
      <c r="P22" s="16">
        <f t="shared" si="2"/>
        <v>0</v>
      </c>
      <c r="Q22" s="17">
        <f t="shared" si="5"/>
        <v>26.6</v>
      </c>
      <c r="R22" s="18">
        <v>0.4</v>
      </c>
    </row>
    <row r="23" spans="1:18">
      <c r="A23" s="8" t="s">
        <v>65</v>
      </c>
      <c r="B23" s="196">
        <f>'[2]02'!B25</f>
        <v>0</v>
      </c>
      <c r="C23" s="197">
        <f>'[2]02'!C25</f>
        <v>60</v>
      </c>
      <c r="D23" s="197">
        <f>'[2]02'!D25</f>
        <v>0</v>
      </c>
      <c r="E23" s="197">
        <f>'[2]02'!E25</f>
        <v>0</v>
      </c>
      <c r="F23" s="15">
        <f t="shared" si="6"/>
        <v>60</v>
      </c>
      <c r="G23" s="196">
        <f>'[2]02'!H25</f>
        <v>0</v>
      </c>
      <c r="H23" s="197">
        <f>'[2]02'!I25</f>
        <v>27</v>
      </c>
      <c r="I23" s="197">
        <f>'[2]02'!J25</f>
        <v>0</v>
      </c>
      <c r="J23" s="197">
        <f>'[2]02'!K25</f>
        <v>0</v>
      </c>
      <c r="K23" s="15">
        <f t="shared" si="3"/>
        <v>27</v>
      </c>
      <c r="L23" s="18">
        <f>frq!C23</f>
        <v>1</v>
      </c>
      <c r="M23" s="167">
        <f t="shared" si="4"/>
        <v>-0.4</v>
      </c>
      <c r="N23" s="16">
        <f t="shared" si="0"/>
        <v>27</v>
      </c>
      <c r="O23" s="16">
        <f t="shared" si="1"/>
        <v>0</v>
      </c>
      <c r="P23" s="16">
        <f t="shared" si="2"/>
        <v>0</v>
      </c>
      <c r="Q23" s="17">
        <f t="shared" si="5"/>
        <v>26.6</v>
      </c>
      <c r="R23" s="18">
        <v>0.4</v>
      </c>
    </row>
    <row r="24" spans="1:18">
      <c r="A24" s="8" t="s">
        <v>66</v>
      </c>
      <c r="B24" s="196">
        <f>'[2]02'!B26</f>
        <v>0</v>
      </c>
      <c r="C24" s="197">
        <f>'[2]02'!C26</f>
        <v>60</v>
      </c>
      <c r="D24" s="197">
        <f>'[2]02'!D26</f>
        <v>0</v>
      </c>
      <c r="E24" s="197">
        <f>'[2]02'!E26</f>
        <v>0</v>
      </c>
      <c r="F24" s="15">
        <f t="shared" si="6"/>
        <v>60</v>
      </c>
      <c r="G24" s="196">
        <f>'[2]02'!H26</f>
        <v>0</v>
      </c>
      <c r="H24" s="197">
        <f>'[2]02'!I26</f>
        <v>27</v>
      </c>
      <c r="I24" s="197">
        <f>'[2]02'!J26</f>
        <v>0</v>
      </c>
      <c r="J24" s="197">
        <f>'[2]02'!K26</f>
        <v>0</v>
      </c>
      <c r="K24" s="15">
        <f t="shared" si="3"/>
        <v>27</v>
      </c>
      <c r="L24" s="18">
        <f>frq!C24</f>
        <v>1</v>
      </c>
      <c r="M24" s="167">
        <f t="shared" si="4"/>
        <v>-0.4</v>
      </c>
      <c r="N24" s="16">
        <f t="shared" si="0"/>
        <v>27</v>
      </c>
      <c r="O24" s="16">
        <f t="shared" si="1"/>
        <v>0</v>
      </c>
      <c r="P24" s="16">
        <f t="shared" si="2"/>
        <v>0</v>
      </c>
      <c r="Q24" s="17">
        <f t="shared" si="5"/>
        <v>26.6</v>
      </c>
      <c r="R24" s="18">
        <v>0.4</v>
      </c>
    </row>
    <row r="25" spans="1:18">
      <c r="A25" s="8" t="s">
        <v>67</v>
      </c>
      <c r="B25" s="196">
        <f>'[2]02'!B27</f>
        <v>0</v>
      </c>
      <c r="C25" s="197">
        <f>'[2]02'!C27</f>
        <v>60</v>
      </c>
      <c r="D25" s="197">
        <f>'[2]02'!D27</f>
        <v>0</v>
      </c>
      <c r="E25" s="197">
        <f>'[2]02'!E27</f>
        <v>0</v>
      </c>
      <c r="F25" s="15">
        <f t="shared" si="6"/>
        <v>60</v>
      </c>
      <c r="G25" s="196">
        <f>'[2]02'!H27</f>
        <v>0</v>
      </c>
      <c r="H25" s="197">
        <f>'[2]02'!I27</f>
        <v>27</v>
      </c>
      <c r="I25" s="197">
        <f>'[2]02'!J27</f>
        <v>0</v>
      </c>
      <c r="J25" s="197">
        <f>'[2]02'!K27</f>
        <v>0</v>
      </c>
      <c r="K25" s="15">
        <f t="shared" si="3"/>
        <v>27</v>
      </c>
      <c r="L25" s="18">
        <f>frq!C25</f>
        <v>1</v>
      </c>
      <c r="M25" s="167">
        <f t="shared" si="4"/>
        <v>-0.4</v>
      </c>
      <c r="N25" s="16">
        <f t="shared" si="0"/>
        <v>27</v>
      </c>
      <c r="O25" s="16">
        <f t="shared" si="1"/>
        <v>0</v>
      </c>
      <c r="P25" s="16">
        <f t="shared" si="2"/>
        <v>0</v>
      </c>
      <c r="Q25" s="17">
        <f t="shared" si="5"/>
        <v>26.6</v>
      </c>
      <c r="R25" s="18">
        <v>0.4</v>
      </c>
    </row>
    <row r="26" spans="1:18">
      <c r="A26" s="8" t="s">
        <v>68</v>
      </c>
      <c r="B26" s="196">
        <f>'[2]02'!B28</f>
        <v>0</v>
      </c>
      <c r="C26" s="197">
        <f>'[2]02'!C28</f>
        <v>60</v>
      </c>
      <c r="D26" s="197">
        <f>'[2]02'!D28</f>
        <v>0</v>
      </c>
      <c r="E26" s="197">
        <f>'[2]02'!E28</f>
        <v>0</v>
      </c>
      <c r="F26" s="15">
        <f t="shared" si="6"/>
        <v>60</v>
      </c>
      <c r="G26" s="196">
        <f>'[2]02'!H28</f>
        <v>0</v>
      </c>
      <c r="H26" s="197">
        <f>'[2]02'!I28</f>
        <v>27</v>
      </c>
      <c r="I26" s="197">
        <f>'[2]02'!J28</f>
        <v>0</v>
      </c>
      <c r="J26" s="197">
        <f>'[2]02'!K28</f>
        <v>0</v>
      </c>
      <c r="K26" s="15">
        <f t="shared" si="3"/>
        <v>27</v>
      </c>
      <c r="L26" s="18">
        <f>frq!C26</f>
        <v>1</v>
      </c>
      <c r="M26" s="167">
        <f t="shared" si="4"/>
        <v>-0.4</v>
      </c>
      <c r="N26" s="16">
        <f t="shared" si="0"/>
        <v>27</v>
      </c>
      <c r="O26" s="16">
        <f t="shared" si="1"/>
        <v>0</v>
      </c>
      <c r="P26" s="16">
        <f t="shared" si="2"/>
        <v>0</v>
      </c>
      <c r="Q26" s="17">
        <f t="shared" si="5"/>
        <v>26.6</v>
      </c>
      <c r="R26" s="18">
        <v>0.4</v>
      </c>
    </row>
    <row r="27" spans="1:18">
      <c r="A27" s="8" t="s">
        <v>69</v>
      </c>
      <c r="B27" s="196">
        <f>'[2]02'!B29</f>
        <v>0</v>
      </c>
      <c r="C27" s="197">
        <f>'[2]02'!C29</f>
        <v>60</v>
      </c>
      <c r="D27" s="197">
        <f>'[2]02'!D29</f>
        <v>0</v>
      </c>
      <c r="E27" s="197">
        <f>'[2]02'!E29</f>
        <v>0</v>
      </c>
      <c r="F27" s="15">
        <f t="shared" si="6"/>
        <v>60</v>
      </c>
      <c r="G27" s="196">
        <f>'[2]02'!H29</f>
        <v>0</v>
      </c>
      <c r="H27" s="197">
        <f>'[2]02'!I29</f>
        <v>27</v>
      </c>
      <c r="I27" s="197">
        <f>'[2]02'!J29</f>
        <v>0</v>
      </c>
      <c r="J27" s="197">
        <f>'[2]02'!K29</f>
        <v>0</v>
      </c>
      <c r="K27" s="15">
        <f t="shared" si="3"/>
        <v>27</v>
      </c>
      <c r="L27" s="18">
        <f>frq!C27</f>
        <v>1</v>
      </c>
      <c r="M27" s="167">
        <f t="shared" si="4"/>
        <v>-0.4</v>
      </c>
      <c r="N27" s="16">
        <f t="shared" si="0"/>
        <v>27</v>
      </c>
      <c r="O27" s="16">
        <f t="shared" si="1"/>
        <v>0</v>
      </c>
      <c r="P27" s="16">
        <f t="shared" si="2"/>
        <v>0</v>
      </c>
      <c r="Q27" s="17">
        <f t="shared" si="5"/>
        <v>26.6</v>
      </c>
      <c r="R27" s="18">
        <v>0.4</v>
      </c>
    </row>
    <row r="28" spans="1:18">
      <c r="A28" s="8" t="s">
        <v>70</v>
      </c>
      <c r="B28" s="196">
        <f>'[2]02'!B30</f>
        <v>0</v>
      </c>
      <c r="C28" s="197">
        <f>'[2]02'!C30</f>
        <v>60</v>
      </c>
      <c r="D28" s="197">
        <f>'[2]02'!D30</f>
        <v>0</v>
      </c>
      <c r="E28" s="197">
        <f>'[2]02'!E30</f>
        <v>0</v>
      </c>
      <c r="F28" s="15">
        <f t="shared" si="6"/>
        <v>60</v>
      </c>
      <c r="G28" s="196">
        <f>'[2]02'!H30</f>
        <v>0</v>
      </c>
      <c r="H28" s="197">
        <f>'[2]02'!I30</f>
        <v>27</v>
      </c>
      <c r="I28" s="197">
        <f>'[2]02'!J30</f>
        <v>0</v>
      </c>
      <c r="J28" s="197">
        <f>'[2]02'!K30</f>
        <v>0</v>
      </c>
      <c r="K28" s="15">
        <f t="shared" si="3"/>
        <v>27</v>
      </c>
      <c r="L28" s="18">
        <f>frq!C28</f>
        <v>1</v>
      </c>
      <c r="M28" s="167">
        <f t="shared" si="4"/>
        <v>-0.4</v>
      </c>
      <c r="N28" s="16">
        <f t="shared" si="0"/>
        <v>27</v>
      </c>
      <c r="O28" s="16">
        <f t="shared" si="1"/>
        <v>0</v>
      </c>
      <c r="P28" s="16">
        <f t="shared" si="2"/>
        <v>0</v>
      </c>
      <c r="Q28" s="17">
        <f t="shared" si="5"/>
        <v>26.6</v>
      </c>
      <c r="R28" s="18">
        <v>0.4</v>
      </c>
    </row>
    <row r="29" spans="1:18">
      <c r="A29" s="8" t="s">
        <v>71</v>
      </c>
      <c r="B29" s="196">
        <f>'[2]02'!B31</f>
        <v>42</v>
      </c>
      <c r="C29" s="197">
        <f>'[2]02'!C31</f>
        <v>30</v>
      </c>
      <c r="D29" s="197">
        <f>'[2]02'!D31</f>
        <v>0</v>
      </c>
      <c r="E29" s="197">
        <f>'[2]02'!E31</f>
        <v>0</v>
      </c>
      <c r="F29" s="15">
        <f t="shared" si="6"/>
        <v>72</v>
      </c>
      <c r="G29" s="196">
        <f>'[2]02'!H31</f>
        <v>37</v>
      </c>
      <c r="H29" s="197">
        <f>'[2]02'!I31</f>
        <v>0</v>
      </c>
      <c r="I29" s="197">
        <f>'[2]02'!J31</f>
        <v>0</v>
      </c>
      <c r="J29" s="197">
        <f>'[2]02'!K31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6">
        <f>'[2]02'!B32</f>
        <v>42</v>
      </c>
      <c r="C30" s="197">
        <f>'[2]02'!C32</f>
        <v>30</v>
      </c>
      <c r="D30" s="197">
        <f>'[2]02'!D32</f>
        <v>0</v>
      </c>
      <c r="E30" s="197">
        <f>'[2]02'!E32</f>
        <v>0</v>
      </c>
      <c r="F30" s="15">
        <f t="shared" si="6"/>
        <v>72</v>
      </c>
      <c r="G30" s="196">
        <f>'[2]02'!H32</f>
        <v>37</v>
      </c>
      <c r="H30" s="197">
        <f>'[2]02'!I32</f>
        <v>0</v>
      </c>
      <c r="I30" s="197">
        <f>'[2]02'!J32</f>
        <v>0</v>
      </c>
      <c r="J30" s="197">
        <f>'[2]02'!K32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'[2]02'!B33</f>
        <v>42</v>
      </c>
      <c r="C31" s="197">
        <f>'[2]02'!C33</f>
        <v>30</v>
      </c>
      <c r="D31" s="197">
        <f>'[2]02'!D33</f>
        <v>0</v>
      </c>
      <c r="E31" s="197">
        <f>'[2]02'!E33</f>
        <v>0</v>
      </c>
      <c r="F31" s="15">
        <f t="shared" si="6"/>
        <v>72</v>
      </c>
      <c r="G31" s="196">
        <f>'[2]02'!H33</f>
        <v>37</v>
      </c>
      <c r="H31" s="197">
        <f>'[2]02'!I33</f>
        <v>0</v>
      </c>
      <c r="I31" s="197">
        <f>'[2]02'!J33</f>
        <v>0</v>
      </c>
      <c r="J31" s="197">
        <f>'[2]02'!K33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'[2]02'!B34</f>
        <v>42</v>
      </c>
      <c r="C32" s="197">
        <f>'[2]02'!C34</f>
        <v>30</v>
      </c>
      <c r="D32" s="197">
        <f>'[2]02'!D34</f>
        <v>0</v>
      </c>
      <c r="E32" s="197">
        <f>'[2]02'!E34</f>
        <v>0</v>
      </c>
      <c r="F32" s="15">
        <f t="shared" si="6"/>
        <v>72</v>
      </c>
      <c r="G32" s="196">
        <f>'[2]02'!H34</f>
        <v>37</v>
      </c>
      <c r="H32" s="197">
        <f>'[2]02'!I34</f>
        <v>0</v>
      </c>
      <c r="I32" s="197">
        <f>'[2]02'!J34</f>
        <v>0</v>
      </c>
      <c r="J32" s="197">
        <f>'[2]02'!K34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'[2]02'!B35</f>
        <v>42</v>
      </c>
      <c r="C33" s="197">
        <f>'[2]02'!C35</f>
        <v>30</v>
      </c>
      <c r="D33" s="197">
        <f>'[2]02'!D35</f>
        <v>0</v>
      </c>
      <c r="E33" s="197">
        <f>'[2]02'!E35</f>
        <v>0</v>
      </c>
      <c r="F33" s="15">
        <f t="shared" si="6"/>
        <v>72</v>
      </c>
      <c r="G33" s="196">
        <f>'[2]02'!H35</f>
        <v>37</v>
      </c>
      <c r="H33" s="197">
        <f>'[2]02'!I35</f>
        <v>0</v>
      </c>
      <c r="I33" s="197">
        <f>'[2]02'!J35</f>
        <v>0</v>
      </c>
      <c r="J33" s="197">
        <f>'[2]02'!K35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'[2]02'!B36</f>
        <v>42</v>
      </c>
      <c r="C34" s="197">
        <f>'[2]02'!C36</f>
        <v>30</v>
      </c>
      <c r="D34" s="197">
        <f>'[2]02'!D36</f>
        <v>0</v>
      </c>
      <c r="E34" s="197">
        <f>'[2]02'!E36</f>
        <v>0</v>
      </c>
      <c r="F34" s="15">
        <f t="shared" si="6"/>
        <v>72</v>
      </c>
      <c r="G34" s="196">
        <f>'[2]02'!H36</f>
        <v>37</v>
      </c>
      <c r="H34" s="197">
        <f>'[2]02'!I36</f>
        <v>0</v>
      </c>
      <c r="I34" s="197">
        <f>'[2]02'!J36</f>
        <v>0</v>
      </c>
      <c r="J34" s="197">
        <f>'[2]02'!K36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'[2]02'!B37</f>
        <v>42</v>
      </c>
      <c r="C35" s="197">
        <f>'[2]02'!C37</f>
        <v>30</v>
      </c>
      <c r="D35" s="197">
        <f>'[2]02'!D37</f>
        <v>0</v>
      </c>
      <c r="E35" s="197">
        <f>'[2]02'!E37</f>
        <v>0</v>
      </c>
      <c r="F35" s="15">
        <f t="shared" si="6"/>
        <v>72</v>
      </c>
      <c r="G35" s="196">
        <f>'[2]02'!H37</f>
        <v>37</v>
      </c>
      <c r="H35" s="197">
        <f>'[2]02'!I37</f>
        <v>0</v>
      </c>
      <c r="I35" s="197">
        <f>'[2]02'!J37</f>
        <v>0</v>
      </c>
      <c r="J35" s="197">
        <f>'[2]02'!K37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'[2]02'!B38</f>
        <v>42</v>
      </c>
      <c r="C36" s="197">
        <f>'[2]02'!C38</f>
        <v>30</v>
      </c>
      <c r="D36" s="197">
        <f>'[2]02'!D38</f>
        <v>0</v>
      </c>
      <c r="E36" s="197">
        <f>'[2]02'!E38</f>
        <v>0</v>
      </c>
      <c r="F36" s="15">
        <f t="shared" si="6"/>
        <v>72</v>
      </c>
      <c r="G36" s="196">
        <f>'[2]02'!H38</f>
        <v>38</v>
      </c>
      <c r="H36" s="197">
        <f>'[2]02'!I38</f>
        <v>0</v>
      </c>
      <c r="I36" s="197">
        <f>'[2]02'!J38</f>
        <v>0</v>
      </c>
      <c r="J36" s="197">
        <f>'[2]02'!K38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6">
        <f>'[2]02'!B39</f>
        <v>42</v>
      </c>
      <c r="C37" s="197">
        <f>'[2]02'!C39</f>
        <v>30</v>
      </c>
      <c r="D37" s="197">
        <f>'[2]02'!D39</f>
        <v>0</v>
      </c>
      <c r="E37" s="197">
        <f>'[2]02'!E39</f>
        <v>0</v>
      </c>
      <c r="F37" s="15">
        <f t="shared" si="6"/>
        <v>72</v>
      </c>
      <c r="G37" s="196">
        <f>'[2]02'!H39</f>
        <v>38</v>
      </c>
      <c r="H37" s="197">
        <f>'[2]02'!I39</f>
        <v>0</v>
      </c>
      <c r="I37" s="197">
        <f>'[2]02'!J39</f>
        <v>0</v>
      </c>
      <c r="J37" s="197">
        <f>'[2]02'!K39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'[2]02'!B40</f>
        <v>42</v>
      </c>
      <c r="C38" s="197">
        <f>'[2]02'!C40</f>
        <v>30</v>
      </c>
      <c r="D38" s="197">
        <f>'[2]02'!D40</f>
        <v>0</v>
      </c>
      <c r="E38" s="197">
        <f>'[2]02'!E40</f>
        <v>0</v>
      </c>
      <c r="F38" s="15">
        <f t="shared" si="6"/>
        <v>72</v>
      </c>
      <c r="G38" s="196">
        <f>'[2]02'!H40</f>
        <v>38</v>
      </c>
      <c r="H38" s="197">
        <f>'[2]02'!I40</f>
        <v>0</v>
      </c>
      <c r="I38" s="197">
        <f>'[2]02'!J40</f>
        <v>0</v>
      </c>
      <c r="J38" s="197">
        <f>'[2]02'!K40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6">
        <f>'[2]02'!B41</f>
        <v>42</v>
      </c>
      <c r="C39" s="197">
        <f>'[2]02'!C41</f>
        <v>30</v>
      </c>
      <c r="D39" s="197">
        <f>'[2]02'!D41</f>
        <v>0</v>
      </c>
      <c r="E39" s="197">
        <f>'[2]02'!E41</f>
        <v>0</v>
      </c>
      <c r="F39" s="15">
        <f t="shared" si="6"/>
        <v>72</v>
      </c>
      <c r="G39" s="196">
        <f>'[2]02'!H41</f>
        <v>38</v>
      </c>
      <c r="H39" s="197">
        <f>'[2]02'!I41</f>
        <v>0</v>
      </c>
      <c r="I39" s="197">
        <f>'[2]02'!J41</f>
        <v>0</v>
      </c>
      <c r="J39" s="197">
        <f>'[2]02'!K41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6">
        <f>'[2]02'!B42</f>
        <v>42</v>
      </c>
      <c r="C40" s="197">
        <f>'[2]02'!C42</f>
        <v>30</v>
      </c>
      <c r="D40" s="197">
        <f>'[2]02'!D42</f>
        <v>0</v>
      </c>
      <c r="E40" s="197">
        <f>'[2]02'!E42</f>
        <v>0</v>
      </c>
      <c r="F40" s="15">
        <f t="shared" si="6"/>
        <v>72</v>
      </c>
      <c r="G40" s="196">
        <f>'[2]02'!H42</f>
        <v>38</v>
      </c>
      <c r="H40" s="197">
        <f>'[2]02'!I42</f>
        <v>0</v>
      </c>
      <c r="I40" s="197">
        <f>'[2]02'!J42</f>
        <v>0</v>
      </c>
      <c r="J40" s="197">
        <f>'[2]02'!K42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6">
        <f>'[2]02'!B43</f>
        <v>42</v>
      </c>
      <c r="C41" s="197">
        <f>'[2]02'!C43</f>
        <v>30</v>
      </c>
      <c r="D41" s="197">
        <f>'[2]02'!D43</f>
        <v>0</v>
      </c>
      <c r="E41" s="197">
        <f>'[2]02'!E43</f>
        <v>0</v>
      </c>
      <c r="F41" s="15">
        <f t="shared" si="6"/>
        <v>72</v>
      </c>
      <c r="G41" s="196">
        <f>'[2]02'!H43</f>
        <v>38</v>
      </c>
      <c r="H41" s="197">
        <f>'[2]02'!I43</f>
        <v>0</v>
      </c>
      <c r="I41" s="197">
        <f>'[2]02'!J43</f>
        <v>0</v>
      </c>
      <c r="J41" s="197">
        <f>'[2]02'!K43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6">
        <f>'[2]02'!B44</f>
        <v>42</v>
      </c>
      <c r="C42" s="197">
        <f>'[2]02'!C44</f>
        <v>30</v>
      </c>
      <c r="D42" s="197">
        <f>'[2]02'!D44</f>
        <v>0</v>
      </c>
      <c r="E42" s="197">
        <f>'[2]02'!E44</f>
        <v>0</v>
      </c>
      <c r="F42" s="15">
        <f t="shared" si="6"/>
        <v>72</v>
      </c>
      <c r="G42" s="196">
        <f>'[2]02'!H44</f>
        <v>38</v>
      </c>
      <c r="H42" s="197">
        <f>'[2]02'!I44</f>
        <v>0</v>
      </c>
      <c r="I42" s="197">
        <f>'[2]02'!J44</f>
        <v>0</v>
      </c>
      <c r="J42" s="197">
        <f>'[2]02'!K44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6">
        <f>'[2]02'!B45</f>
        <v>42</v>
      </c>
      <c r="C43" s="197">
        <f>'[2]02'!C45</f>
        <v>30</v>
      </c>
      <c r="D43" s="197">
        <f>'[2]02'!D45</f>
        <v>0</v>
      </c>
      <c r="E43" s="197">
        <f>'[2]02'!E45</f>
        <v>0</v>
      </c>
      <c r="F43" s="15">
        <f t="shared" si="6"/>
        <v>72</v>
      </c>
      <c r="G43" s="196">
        <f>'[2]02'!H45</f>
        <v>36</v>
      </c>
      <c r="H43" s="197">
        <f>'[2]02'!I45</f>
        <v>0</v>
      </c>
      <c r="I43" s="197">
        <f>'[2]02'!J45</f>
        <v>0</v>
      </c>
      <c r="J43" s="197">
        <f>'[2]02'!K45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'[2]02'!B46</f>
        <v>42</v>
      </c>
      <c r="C44" s="197">
        <f>'[2]02'!C46</f>
        <v>30</v>
      </c>
      <c r="D44" s="197">
        <f>'[2]02'!D46</f>
        <v>0</v>
      </c>
      <c r="E44" s="197">
        <f>'[2]02'!E46</f>
        <v>0</v>
      </c>
      <c r="F44" s="15">
        <f t="shared" si="6"/>
        <v>72</v>
      </c>
      <c r="G44" s="196">
        <f>'[2]02'!H46</f>
        <v>36</v>
      </c>
      <c r="H44" s="197">
        <f>'[2]02'!I46</f>
        <v>0</v>
      </c>
      <c r="I44" s="197">
        <f>'[2]02'!J46</f>
        <v>0</v>
      </c>
      <c r="J44" s="197">
        <f>'[2]02'!K46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'[2]02'!B47</f>
        <v>42</v>
      </c>
      <c r="C45" s="197">
        <f>'[2]02'!C47</f>
        <v>30</v>
      </c>
      <c r="D45" s="197">
        <f>'[2]02'!D47</f>
        <v>0</v>
      </c>
      <c r="E45" s="197">
        <f>'[2]02'!E47</f>
        <v>0</v>
      </c>
      <c r="F45" s="15">
        <f t="shared" si="6"/>
        <v>72</v>
      </c>
      <c r="G45" s="196">
        <f>'[2]02'!H47</f>
        <v>36</v>
      </c>
      <c r="H45" s="197">
        <f>'[2]02'!I47</f>
        <v>0</v>
      </c>
      <c r="I45" s="197">
        <f>'[2]02'!J47</f>
        <v>0</v>
      </c>
      <c r="J45" s="197">
        <f>'[2]02'!K47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'[2]02'!B48</f>
        <v>42</v>
      </c>
      <c r="C46" s="197">
        <f>'[2]02'!C48</f>
        <v>30</v>
      </c>
      <c r="D46" s="197">
        <f>'[2]02'!D48</f>
        <v>0</v>
      </c>
      <c r="E46" s="197">
        <f>'[2]02'!E48</f>
        <v>0</v>
      </c>
      <c r="F46" s="15">
        <f t="shared" si="6"/>
        <v>72</v>
      </c>
      <c r="G46" s="196">
        <f>'[2]02'!H48</f>
        <v>35</v>
      </c>
      <c r="H46" s="197">
        <f>'[2]02'!I48</f>
        <v>0</v>
      </c>
      <c r="I46" s="197">
        <f>'[2]02'!J48</f>
        <v>0</v>
      </c>
      <c r="J46" s="197">
        <f>'[2]02'!K48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6">
        <f>'[2]02'!B49</f>
        <v>42</v>
      </c>
      <c r="C47" s="197">
        <f>'[2]02'!C49</f>
        <v>30</v>
      </c>
      <c r="D47" s="197">
        <f>'[2]02'!D49</f>
        <v>0</v>
      </c>
      <c r="E47" s="197">
        <f>'[2]02'!E49</f>
        <v>0</v>
      </c>
      <c r="F47" s="15">
        <f t="shared" si="6"/>
        <v>72</v>
      </c>
      <c r="G47" s="196">
        <f>'[2]02'!H49</f>
        <v>35</v>
      </c>
      <c r="H47" s="197">
        <f>'[2]02'!I49</f>
        <v>0</v>
      </c>
      <c r="I47" s="197">
        <f>'[2]02'!J49</f>
        <v>0</v>
      </c>
      <c r="J47" s="197">
        <f>'[2]02'!K49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6">
        <f>'[2]02'!B50</f>
        <v>42</v>
      </c>
      <c r="C48" s="197">
        <f>'[2]02'!C50</f>
        <v>30</v>
      </c>
      <c r="D48" s="197">
        <f>'[2]02'!D50</f>
        <v>0</v>
      </c>
      <c r="E48" s="197">
        <f>'[2]02'!E50</f>
        <v>0</v>
      </c>
      <c r="F48" s="15">
        <f t="shared" si="6"/>
        <v>72</v>
      </c>
      <c r="G48" s="196">
        <f>'[2]02'!H50</f>
        <v>35</v>
      </c>
      <c r="H48" s="197">
        <f>'[2]02'!I50</f>
        <v>0</v>
      </c>
      <c r="I48" s="197">
        <f>'[2]02'!J50</f>
        <v>0</v>
      </c>
      <c r="J48" s="197">
        <f>'[2]02'!K50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6">
        <f>'[2]02'!B51</f>
        <v>42</v>
      </c>
      <c r="C49" s="197">
        <f>'[2]02'!C51</f>
        <v>30</v>
      </c>
      <c r="D49" s="197">
        <f>'[2]02'!D51</f>
        <v>0</v>
      </c>
      <c r="E49" s="197">
        <f>'[2]02'!E51</f>
        <v>0</v>
      </c>
      <c r="F49" s="15">
        <f t="shared" si="6"/>
        <v>72</v>
      </c>
      <c r="G49" s="196">
        <f>'[2]02'!H51</f>
        <v>35</v>
      </c>
      <c r="H49" s="197">
        <f>'[2]02'!I51</f>
        <v>0</v>
      </c>
      <c r="I49" s="197">
        <f>'[2]02'!J51</f>
        <v>0</v>
      </c>
      <c r="J49" s="197">
        <f>'[2]02'!K51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6">
        <f>'[2]02'!B52</f>
        <v>42</v>
      </c>
      <c r="C50" s="197">
        <f>'[2]02'!C52</f>
        <v>30</v>
      </c>
      <c r="D50" s="197">
        <f>'[2]02'!D52</f>
        <v>0</v>
      </c>
      <c r="E50" s="197">
        <f>'[2]02'!E52</f>
        <v>0</v>
      </c>
      <c r="F50" s="15">
        <f t="shared" si="6"/>
        <v>72</v>
      </c>
      <c r="G50" s="196">
        <f>'[2]02'!H52</f>
        <v>35</v>
      </c>
      <c r="H50" s="197">
        <f>'[2]02'!I52</f>
        <v>0</v>
      </c>
      <c r="I50" s="197">
        <f>'[2]02'!J52</f>
        <v>0</v>
      </c>
      <c r="J50" s="197">
        <f>'[2]02'!K52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6">
        <f>'[2]02'!B53</f>
        <v>84</v>
      </c>
      <c r="C51" s="197">
        <f>'[2]02'!C53</f>
        <v>30</v>
      </c>
      <c r="D51" s="197">
        <f>'[2]02'!D53</f>
        <v>0</v>
      </c>
      <c r="E51" s="197">
        <f>'[2]02'!E53</f>
        <v>0</v>
      </c>
      <c r="F51" s="15">
        <f t="shared" si="6"/>
        <v>114</v>
      </c>
      <c r="G51" s="196">
        <f>'[2]02'!H53</f>
        <v>35</v>
      </c>
      <c r="H51" s="197">
        <f>'[2]02'!I53</f>
        <v>0</v>
      </c>
      <c r="I51" s="197">
        <f>'[2]02'!J53</f>
        <v>0</v>
      </c>
      <c r="J51" s="197">
        <f>'[2]02'!K53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6">
        <f>'[2]02'!B54</f>
        <v>84</v>
      </c>
      <c r="C52" s="197">
        <f>'[2]02'!C54</f>
        <v>30</v>
      </c>
      <c r="D52" s="197">
        <f>'[2]02'!D54</f>
        <v>0</v>
      </c>
      <c r="E52" s="197">
        <f>'[2]02'!E54</f>
        <v>0</v>
      </c>
      <c r="F52" s="15">
        <f t="shared" si="6"/>
        <v>114</v>
      </c>
      <c r="G52" s="196">
        <f>'[2]02'!H54</f>
        <v>35</v>
      </c>
      <c r="H52" s="197">
        <f>'[2]02'!I54</f>
        <v>0</v>
      </c>
      <c r="I52" s="197">
        <f>'[2]02'!J54</f>
        <v>0</v>
      </c>
      <c r="J52" s="197">
        <f>'[2]02'!K54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6">
        <f>'[2]02'!B55</f>
        <v>84</v>
      </c>
      <c r="C53" s="197">
        <f>'[2]02'!C55</f>
        <v>30</v>
      </c>
      <c r="D53" s="197">
        <f>'[2]02'!D55</f>
        <v>0</v>
      </c>
      <c r="E53" s="197">
        <f>'[2]02'!E55</f>
        <v>0</v>
      </c>
      <c r="F53" s="15">
        <f t="shared" si="6"/>
        <v>114</v>
      </c>
      <c r="G53" s="196">
        <f>'[2]02'!H55</f>
        <v>35</v>
      </c>
      <c r="H53" s="197">
        <f>'[2]02'!I55</f>
        <v>0</v>
      </c>
      <c r="I53" s="197">
        <f>'[2]02'!J55</f>
        <v>0</v>
      </c>
      <c r="J53" s="197">
        <f>'[2]02'!K55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6">
        <f>'[2]02'!B56</f>
        <v>84</v>
      </c>
      <c r="C54" s="197">
        <f>'[2]02'!C56</f>
        <v>30</v>
      </c>
      <c r="D54" s="197">
        <f>'[2]02'!D56</f>
        <v>0</v>
      </c>
      <c r="E54" s="197">
        <f>'[2]02'!E56</f>
        <v>0</v>
      </c>
      <c r="F54" s="15">
        <f t="shared" si="6"/>
        <v>114</v>
      </c>
      <c r="G54" s="196">
        <f>'[2]02'!H56</f>
        <v>34</v>
      </c>
      <c r="H54" s="197">
        <f>'[2]02'!I56</f>
        <v>0</v>
      </c>
      <c r="I54" s="197">
        <f>'[2]02'!J56</f>
        <v>0</v>
      </c>
      <c r="J54" s="197">
        <f>'[2]02'!K56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'[2]02'!B57</f>
        <v>84</v>
      </c>
      <c r="C55" s="197">
        <f>'[2]02'!C57</f>
        <v>30</v>
      </c>
      <c r="D55" s="197">
        <f>'[2]02'!D57</f>
        <v>0</v>
      </c>
      <c r="E55" s="197">
        <f>'[2]02'!E57</f>
        <v>0</v>
      </c>
      <c r="F55" s="15">
        <f t="shared" si="6"/>
        <v>114</v>
      </c>
      <c r="G55" s="196">
        <f>'[2]02'!H57</f>
        <v>34</v>
      </c>
      <c r="H55" s="197">
        <f>'[2]02'!I57</f>
        <v>0</v>
      </c>
      <c r="I55" s="197">
        <f>'[2]02'!J57</f>
        <v>0</v>
      </c>
      <c r="J55" s="197">
        <f>'[2]02'!K57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'[2]02'!B58</f>
        <v>84</v>
      </c>
      <c r="C56" s="197">
        <f>'[2]02'!C58</f>
        <v>30</v>
      </c>
      <c r="D56" s="197">
        <f>'[2]02'!D58</f>
        <v>0</v>
      </c>
      <c r="E56" s="197">
        <f>'[2]02'!E58</f>
        <v>0</v>
      </c>
      <c r="F56" s="15">
        <f t="shared" si="6"/>
        <v>114</v>
      </c>
      <c r="G56" s="196">
        <f>'[2]02'!H58</f>
        <v>34</v>
      </c>
      <c r="H56" s="197">
        <f>'[2]02'!I58</f>
        <v>0</v>
      </c>
      <c r="I56" s="197">
        <f>'[2]02'!J58</f>
        <v>0</v>
      </c>
      <c r="J56" s="197">
        <f>'[2]02'!K58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'[2]02'!B59</f>
        <v>84</v>
      </c>
      <c r="C57" s="197">
        <f>'[2]02'!C59</f>
        <v>30</v>
      </c>
      <c r="D57" s="197">
        <f>'[2]02'!D59</f>
        <v>0</v>
      </c>
      <c r="E57" s="197">
        <f>'[2]02'!E59</f>
        <v>0</v>
      </c>
      <c r="F57" s="15">
        <f t="shared" si="6"/>
        <v>114</v>
      </c>
      <c r="G57" s="196">
        <f>'[2]02'!H59</f>
        <v>34</v>
      </c>
      <c r="H57" s="197">
        <f>'[2]02'!I59</f>
        <v>0</v>
      </c>
      <c r="I57" s="197">
        <f>'[2]02'!J59</f>
        <v>0</v>
      </c>
      <c r="J57" s="197">
        <f>'[2]02'!K59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'[2]02'!B60</f>
        <v>84</v>
      </c>
      <c r="C58" s="197">
        <f>'[2]02'!C60</f>
        <v>30</v>
      </c>
      <c r="D58" s="197">
        <f>'[2]02'!D60</f>
        <v>0</v>
      </c>
      <c r="E58" s="197">
        <f>'[2]02'!E60</f>
        <v>0</v>
      </c>
      <c r="F58" s="15">
        <f t="shared" si="6"/>
        <v>114</v>
      </c>
      <c r="G58" s="196">
        <f>'[2]02'!H60</f>
        <v>34</v>
      </c>
      <c r="H58" s="197">
        <f>'[2]02'!I60</f>
        <v>0</v>
      </c>
      <c r="I58" s="197">
        <f>'[2]02'!J60</f>
        <v>0</v>
      </c>
      <c r="J58" s="197">
        <f>'[2]02'!K60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'[2]02'!B61</f>
        <v>84</v>
      </c>
      <c r="C59" s="197">
        <f>'[2]02'!C61</f>
        <v>30</v>
      </c>
      <c r="D59" s="197">
        <f>'[2]02'!D61</f>
        <v>0</v>
      </c>
      <c r="E59" s="197">
        <f>'[2]02'!E61</f>
        <v>0</v>
      </c>
      <c r="F59" s="15">
        <f t="shared" si="6"/>
        <v>114</v>
      </c>
      <c r="G59" s="196">
        <f>'[2]02'!H61</f>
        <v>33</v>
      </c>
      <c r="H59" s="197">
        <f>'[2]02'!I61</f>
        <v>0</v>
      </c>
      <c r="I59" s="197">
        <f>'[2]02'!J61</f>
        <v>0</v>
      </c>
      <c r="J59" s="197">
        <f>'[2]02'!K61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'[2]02'!B62</f>
        <v>84</v>
      </c>
      <c r="C60" s="197">
        <f>'[2]02'!C62</f>
        <v>30</v>
      </c>
      <c r="D60" s="197">
        <f>'[2]02'!D62</f>
        <v>0</v>
      </c>
      <c r="E60" s="197">
        <f>'[2]02'!E62</f>
        <v>0</v>
      </c>
      <c r="F60" s="15">
        <f t="shared" si="6"/>
        <v>114</v>
      </c>
      <c r="G60" s="196">
        <f>'[2]02'!H62</f>
        <v>33</v>
      </c>
      <c r="H60" s="197">
        <f>'[2]02'!I62</f>
        <v>0</v>
      </c>
      <c r="I60" s="197">
        <f>'[2]02'!J62</f>
        <v>0</v>
      </c>
      <c r="J60" s="197">
        <f>'[2]02'!K62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'[2]02'!B63</f>
        <v>84</v>
      </c>
      <c r="C61" s="197">
        <f>'[2]02'!C63</f>
        <v>30</v>
      </c>
      <c r="D61" s="197">
        <f>'[2]02'!D63</f>
        <v>0</v>
      </c>
      <c r="E61" s="197">
        <f>'[2]02'!E63</f>
        <v>0</v>
      </c>
      <c r="F61" s="15">
        <f t="shared" si="6"/>
        <v>114</v>
      </c>
      <c r="G61" s="196">
        <f>'[2]02'!H63</f>
        <v>33</v>
      </c>
      <c r="H61" s="197">
        <f>'[2]02'!I63</f>
        <v>0</v>
      </c>
      <c r="I61" s="197">
        <f>'[2]02'!J63</f>
        <v>0</v>
      </c>
      <c r="J61" s="197">
        <f>'[2]02'!K63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'[2]02'!B64</f>
        <v>84</v>
      </c>
      <c r="C62" s="197">
        <f>'[2]02'!C64</f>
        <v>30</v>
      </c>
      <c r="D62" s="197">
        <f>'[2]02'!D64</f>
        <v>0</v>
      </c>
      <c r="E62" s="197">
        <f>'[2]02'!E64</f>
        <v>0</v>
      </c>
      <c r="F62" s="15">
        <f t="shared" si="6"/>
        <v>114</v>
      </c>
      <c r="G62" s="196">
        <f>'[2]02'!H64</f>
        <v>33</v>
      </c>
      <c r="H62" s="197">
        <f>'[2]02'!I64</f>
        <v>0</v>
      </c>
      <c r="I62" s="197">
        <f>'[2]02'!J64</f>
        <v>0</v>
      </c>
      <c r="J62" s="197">
        <f>'[2]02'!K64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'[2]02'!B65</f>
        <v>84</v>
      </c>
      <c r="C63" s="197">
        <f>'[2]02'!C65</f>
        <v>30</v>
      </c>
      <c r="D63" s="197">
        <f>'[2]02'!D65</f>
        <v>0</v>
      </c>
      <c r="E63" s="197">
        <f>'[2]02'!E65</f>
        <v>0</v>
      </c>
      <c r="F63" s="15">
        <f t="shared" si="6"/>
        <v>114</v>
      </c>
      <c r="G63" s="196">
        <f>'[2]02'!H65</f>
        <v>33</v>
      </c>
      <c r="H63" s="197">
        <f>'[2]02'!I65</f>
        <v>0</v>
      </c>
      <c r="I63" s="197">
        <f>'[2]02'!J65</f>
        <v>0</v>
      </c>
      <c r="J63" s="197">
        <f>'[2]02'!K65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'[2]02'!B66</f>
        <v>84</v>
      </c>
      <c r="C64" s="197">
        <f>'[2]02'!C66</f>
        <v>30</v>
      </c>
      <c r="D64" s="197">
        <f>'[2]02'!D66</f>
        <v>0</v>
      </c>
      <c r="E64" s="197">
        <f>'[2]02'!E66</f>
        <v>0</v>
      </c>
      <c r="F64" s="15">
        <f t="shared" si="6"/>
        <v>114</v>
      </c>
      <c r="G64" s="196">
        <f>'[2]02'!H66</f>
        <v>33</v>
      </c>
      <c r="H64" s="197">
        <f>'[2]02'!I66</f>
        <v>0</v>
      </c>
      <c r="I64" s="197">
        <f>'[2]02'!J66</f>
        <v>0</v>
      </c>
      <c r="J64" s="197">
        <f>'[2]02'!K66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'[2]02'!B67</f>
        <v>84</v>
      </c>
      <c r="C65" s="197">
        <f>'[2]02'!C67</f>
        <v>30</v>
      </c>
      <c r="D65" s="197">
        <f>'[2]02'!D67</f>
        <v>0</v>
      </c>
      <c r="E65" s="197">
        <f>'[2]02'!E67</f>
        <v>0</v>
      </c>
      <c r="F65" s="15">
        <f t="shared" si="6"/>
        <v>114</v>
      </c>
      <c r="G65" s="196">
        <f>'[2]02'!H67</f>
        <v>33</v>
      </c>
      <c r="H65" s="197">
        <f>'[2]02'!I67</f>
        <v>0</v>
      </c>
      <c r="I65" s="197">
        <f>'[2]02'!J67</f>
        <v>0</v>
      </c>
      <c r="J65" s="197">
        <f>'[2]02'!K67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'[2]02'!B68</f>
        <v>84</v>
      </c>
      <c r="C66" s="197">
        <f>'[2]02'!C68</f>
        <v>30</v>
      </c>
      <c r="D66" s="197">
        <f>'[2]02'!D68</f>
        <v>0</v>
      </c>
      <c r="E66" s="197">
        <f>'[2]02'!E68</f>
        <v>0</v>
      </c>
      <c r="F66" s="15">
        <f t="shared" si="6"/>
        <v>114</v>
      </c>
      <c r="G66" s="196">
        <f>'[2]02'!H68</f>
        <v>33</v>
      </c>
      <c r="H66" s="197">
        <f>'[2]02'!I68</f>
        <v>0</v>
      </c>
      <c r="I66" s="197">
        <f>'[2]02'!J68</f>
        <v>0</v>
      </c>
      <c r="J66" s="197">
        <f>'[2]02'!K68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'[2]02'!B69</f>
        <v>84</v>
      </c>
      <c r="C67" s="197">
        <f>'[2]02'!C69</f>
        <v>30</v>
      </c>
      <c r="D67" s="197">
        <f>'[2]02'!D69</f>
        <v>0</v>
      </c>
      <c r="E67" s="197">
        <f>'[2]02'!E69</f>
        <v>0</v>
      </c>
      <c r="F67" s="15">
        <f t="shared" si="6"/>
        <v>114</v>
      </c>
      <c r="G67" s="196">
        <f>'[2]02'!H69</f>
        <v>33</v>
      </c>
      <c r="H67" s="197">
        <f>'[2]02'!I69</f>
        <v>0</v>
      </c>
      <c r="I67" s="197">
        <f>'[2]02'!J69</f>
        <v>0</v>
      </c>
      <c r="J67" s="197">
        <f>'[2]02'!K69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'[2]02'!B70</f>
        <v>84</v>
      </c>
      <c r="C68" s="197">
        <f>'[2]02'!C70</f>
        <v>30</v>
      </c>
      <c r="D68" s="197">
        <f>'[2]02'!D70</f>
        <v>0</v>
      </c>
      <c r="E68" s="197">
        <f>'[2]02'!E70</f>
        <v>0</v>
      </c>
      <c r="F68" s="15">
        <f t="shared" si="6"/>
        <v>114</v>
      </c>
      <c r="G68" s="196">
        <f>'[2]02'!H70</f>
        <v>33</v>
      </c>
      <c r="H68" s="197">
        <f>'[2]02'!I70</f>
        <v>0</v>
      </c>
      <c r="I68" s="197">
        <f>'[2]02'!J70</f>
        <v>0</v>
      </c>
      <c r="J68" s="197">
        <f>'[2]02'!K70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'[2]02'!B71</f>
        <v>84</v>
      </c>
      <c r="C69" s="197">
        <f>'[2]02'!C71</f>
        <v>30</v>
      </c>
      <c r="D69" s="197">
        <f>'[2]02'!D71</f>
        <v>0</v>
      </c>
      <c r="E69" s="197">
        <f>'[2]02'!E71</f>
        <v>0</v>
      </c>
      <c r="F69" s="15">
        <f t="shared" ref="F69:F98" si="16">SUM(B69:E69)</f>
        <v>114</v>
      </c>
      <c r="G69" s="196">
        <f>'[2]02'!H71</f>
        <v>33</v>
      </c>
      <c r="H69" s="197">
        <f>'[2]02'!I71</f>
        <v>0</v>
      </c>
      <c r="I69" s="197">
        <f>'[2]02'!J71</f>
        <v>0</v>
      </c>
      <c r="J69" s="197">
        <f>'[2]02'!K71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'[2]02'!B72</f>
        <v>84</v>
      </c>
      <c r="C70" s="197">
        <f>'[2]02'!C72</f>
        <v>30</v>
      </c>
      <c r="D70" s="197">
        <f>'[2]02'!D72</f>
        <v>0</v>
      </c>
      <c r="E70" s="197">
        <f>'[2]02'!E72</f>
        <v>0</v>
      </c>
      <c r="F70" s="15">
        <f t="shared" si="16"/>
        <v>114</v>
      </c>
      <c r="G70" s="196">
        <f>'[2]02'!H72</f>
        <v>33</v>
      </c>
      <c r="H70" s="197">
        <f>'[2]02'!I72</f>
        <v>0</v>
      </c>
      <c r="I70" s="197">
        <f>'[2]02'!J72</f>
        <v>0</v>
      </c>
      <c r="J70" s="197">
        <f>'[2]02'!K72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'[2]02'!B73</f>
        <v>84</v>
      </c>
      <c r="C71" s="197">
        <f>'[2]02'!C73</f>
        <v>30</v>
      </c>
      <c r="D71" s="197">
        <f>'[2]02'!D73</f>
        <v>0</v>
      </c>
      <c r="E71" s="197">
        <f>'[2]02'!E73</f>
        <v>0</v>
      </c>
      <c r="F71" s="15">
        <f t="shared" si="16"/>
        <v>114</v>
      </c>
      <c r="G71" s="196">
        <f>'[2]02'!H73</f>
        <v>33</v>
      </c>
      <c r="H71" s="197">
        <f>'[2]02'!I73</f>
        <v>0</v>
      </c>
      <c r="I71" s="197">
        <f>'[2]02'!J73</f>
        <v>0</v>
      </c>
      <c r="J71" s="197">
        <f>'[2]02'!K73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'[2]02'!B74</f>
        <v>84</v>
      </c>
      <c r="C72" s="197">
        <f>'[2]02'!C74</f>
        <v>30</v>
      </c>
      <c r="D72" s="197">
        <f>'[2]02'!D74</f>
        <v>0</v>
      </c>
      <c r="E72" s="197">
        <f>'[2]02'!E74</f>
        <v>0</v>
      </c>
      <c r="F72" s="15">
        <f t="shared" si="16"/>
        <v>114</v>
      </c>
      <c r="G72" s="196">
        <f>'[2]02'!H74</f>
        <v>33</v>
      </c>
      <c r="H72" s="197">
        <f>'[2]02'!I74</f>
        <v>0</v>
      </c>
      <c r="I72" s="197">
        <f>'[2]02'!J74</f>
        <v>0</v>
      </c>
      <c r="J72" s="197">
        <f>'[2]02'!K74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'[2]02'!B75</f>
        <v>84</v>
      </c>
      <c r="C73" s="197">
        <f>'[2]02'!C75</f>
        <v>30</v>
      </c>
      <c r="D73" s="197">
        <f>'[2]02'!D75</f>
        <v>0</v>
      </c>
      <c r="E73" s="197">
        <f>'[2]02'!E75</f>
        <v>0</v>
      </c>
      <c r="F73" s="15">
        <f t="shared" si="16"/>
        <v>114</v>
      </c>
      <c r="G73" s="196">
        <f>'[2]02'!H75</f>
        <v>33</v>
      </c>
      <c r="H73" s="197">
        <f>'[2]02'!I75</f>
        <v>0</v>
      </c>
      <c r="I73" s="197">
        <f>'[2]02'!J75</f>
        <v>0</v>
      </c>
      <c r="J73" s="197">
        <f>'[2]02'!K75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'[2]02'!B76</f>
        <v>84</v>
      </c>
      <c r="C74" s="197">
        <f>'[2]02'!C76</f>
        <v>30</v>
      </c>
      <c r="D74" s="197">
        <f>'[2]02'!D76</f>
        <v>0</v>
      </c>
      <c r="E74" s="197">
        <f>'[2]02'!E76</f>
        <v>0</v>
      </c>
      <c r="F74" s="15">
        <f t="shared" si="16"/>
        <v>114</v>
      </c>
      <c r="G74" s="196">
        <f>'[2]02'!H76</f>
        <v>33</v>
      </c>
      <c r="H74" s="197">
        <f>'[2]02'!I76</f>
        <v>0</v>
      </c>
      <c r="I74" s="197">
        <f>'[2]02'!J76</f>
        <v>0</v>
      </c>
      <c r="J74" s="197">
        <f>'[2]02'!K76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'[2]02'!B77</f>
        <v>84</v>
      </c>
      <c r="C75" s="197">
        <f>'[2]02'!C77</f>
        <v>30</v>
      </c>
      <c r="D75" s="197">
        <f>'[2]02'!D77</f>
        <v>0</v>
      </c>
      <c r="E75" s="197">
        <f>'[2]02'!E77</f>
        <v>0</v>
      </c>
      <c r="F75" s="15">
        <f t="shared" si="16"/>
        <v>114</v>
      </c>
      <c r="G75" s="196">
        <f>'[2]02'!H77</f>
        <v>34</v>
      </c>
      <c r="H75" s="197">
        <f>'[2]02'!I77</f>
        <v>0</v>
      </c>
      <c r="I75" s="197">
        <f>'[2]02'!J77</f>
        <v>0</v>
      </c>
      <c r="J75" s="197">
        <f>'[2]02'!K77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'[2]02'!B78</f>
        <v>84</v>
      </c>
      <c r="C76" s="197">
        <f>'[2]02'!C78</f>
        <v>30</v>
      </c>
      <c r="D76" s="197">
        <f>'[2]02'!D78</f>
        <v>0</v>
      </c>
      <c r="E76" s="197">
        <f>'[2]02'!E78</f>
        <v>0</v>
      </c>
      <c r="F76" s="15">
        <f t="shared" si="16"/>
        <v>114</v>
      </c>
      <c r="G76" s="196">
        <f>'[2]02'!H78</f>
        <v>34</v>
      </c>
      <c r="H76" s="197">
        <f>'[2]02'!I78</f>
        <v>0</v>
      </c>
      <c r="I76" s="197">
        <f>'[2]02'!J78</f>
        <v>0</v>
      </c>
      <c r="J76" s="197">
        <f>'[2]02'!K78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'[2]02'!B79</f>
        <v>84</v>
      </c>
      <c r="C77" s="197">
        <f>'[2]02'!C79</f>
        <v>30</v>
      </c>
      <c r="D77" s="197">
        <f>'[2]02'!D79</f>
        <v>0</v>
      </c>
      <c r="E77" s="197">
        <f>'[2]02'!E79</f>
        <v>0</v>
      </c>
      <c r="F77" s="15">
        <f t="shared" si="16"/>
        <v>114</v>
      </c>
      <c r="G77" s="196">
        <f>'[2]02'!H79</f>
        <v>34</v>
      </c>
      <c r="H77" s="197">
        <f>'[2]02'!I79</f>
        <v>0</v>
      </c>
      <c r="I77" s="197">
        <f>'[2]02'!J79</f>
        <v>0</v>
      </c>
      <c r="J77" s="197">
        <f>'[2]02'!K79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'[2]02'!B80</f>
        <v>84</v>
      </c>
      <c r="C78" s="197">
        <f>'[2]02'!C80</f>
        <v>30</v>
      </c>
      <c r="D78" s="197">
        <f>'[2]02'!D80</f>
        <v>0</v>
      </c>
      <c r="E78" s="197">
        <f>'[2]02'!E80</f>
        <v>0</v>
      </c>
      <c r="F78" s="15">
        <f t="shared" si="16"/>
        <v>114</v>
      </c>
      <c r="G78" s="196">
        <f>'[2]02'!H80</f>
        <v>34</v>
      </c>
      <c r="H78" s="197">
        <f>'[2]02'!I80</f>
        <v>0</v>
      </c>
      <c r="I78" s="197">
        <f>'[2]02'!J80</f>
        <v>0</v>
      </c>
      <c r="J78" s="197">
        <f>'[2]02'!K80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6">
        <f>'[2]02'!B81</f>
        <v>84</v>
      </c>
      <c r="C79" s="197">
        <f>'[2]02'!C81</f>
        <v>30</v>
      </c>
      <c r="D79" s="197">
        <f>'[2]02'!D81</f>
        <v>0</v>
      </c>
      <c r="E79" s="197">
        <f>'[2]02'!E81</f>
        <v>0</v>
      </c>
      <c r="F79" s="15">
        <f t="shared" si="16"/>
        <v>114</v>
      </c>
      <c r="G79" s="196">
        <f>'[2]02'!H81</f>
        <v>34</v>
      </c>
      <c r="H79" s="197">
        <f>'[2]02'!I81</f>
        <v>0</v>
      </c>
      <c r="I79" s="197">
        <f>'[2]02'!J81</f>
        <v>0</v>
      </c>
      <c r="J79" s="197">
        <f>'[2]02'!K81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'[2]02'!B82</f>
        <v>84</v>
      </c>
      <c r="C80" s="197">
        <f>'[2]02'!C82</f>
        <v>30</v>
      </c>
      <c r="D80" s="197">
        <f>'[2]02'!D82</f>
        <v>0</v>
      </c>
      <c r="E80" s="197">
        <f>'[2]02'!E82</f>
        <v>0</v>
      </c>
      <c r="F80" s="15">
        <f t="shared" si="16"/>
        <v>114</v>
      </c>
      <c r="G80" s="196">
        <f>'[2]02'!H82</f>
        <v>34</v>
      </c>
      <c r="H80" s="197">
        <f>'[2]02'!I82</f>
        <v>0</v>
      </c>
      <c r="I80" s="197">
        <f>'[2]02'!J82</f>
        <v>0</v>
      </c>
      <c r="J80" s="197">
        <f>'[2]02'!K82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'[2]02'!B83</f>
        <v>84</v>
      </c>
      <c r="C81" s="197">
        <f>'[2]02'!C83</f>
        <v>30</v>
      </c>
      <c r="D81" s="197">
        <f>'[2]02'!D83</f>
        <v>0</v>
      </c>
      <c r="E81" s="197">
        <f>'[2]02'!E83</f>
        <v>0</v>
      </c>
      <c r="F81" s="15">
        <f t="shared" si="16"/>
        <v>114</v>
      </c>
      <c r="G81" s="196">
        <f>'[2]02'!H83</f>
        <v>34</v>
      </c>
      <c r="H81" s="197">
        <f>'[2]02'!I83</f>
        <v>0</v>
      </c>
      <c r="I81" s="197">
        <f>'[2]02'!J83</f>
        <v>0</v>
      </c>
      <c r="J81" s="197">
        <f>'[2]02'!K83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'[2]02'!B84</f>
        <v>84</v>
      </c>
      <c r="C82" s="197">
        <f>'[2]02'!C84</f>
        <v>30</v>
      </c>
      <c r="D82" s="197">
        <f>'[2]02'!D84</f>
        <v>0</v>
      </c>
      <c r="E82" s="197">
        <f>'[2]02'!E84</f>
        <v>0</v>
      </c>
      <c r="F82" s="15">
        <f t="shared" si="16"/>
        <v>114</v>
      </c>
      <c r="G82" s="196">
        <f>'[2]02'!H84</f>
        <v>34</v>
      </c>
      <c r="H82" s="197">
        <f>'[2]02'!I84</f>
        <v>0</v>
      </c>
      <c r="I82" s="197">
        <f>'[2]02'!J84</f>
        <v>0</v>
      </c>
      <c r="J82" s="197">
        <f>'[2]02'!K84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'[2]02'!B85</f>
        <v>84</v>
      </c>
      <c r="C83" s="197">
        <f>'[2]02'!C85</f>
        <v>30</v>
      </c>
      <c r="D83" s="197">
        <f>'[2]02'!D85</f>
        <v>0</v>
      </c>
      <c r="E83" s="197">
        <f>'[2]02'!E85</f>
        <v>0</v>
      </c>
      <c r="F83" s="15">
        <f t="shared" si="16"/>
        <v>114</v>
      </c>
      <c r="G83" s="196">
        <f>'[2]02'!H85</f>
        <v>35</v>
      </c>
      <c r="H83" s="197">
        <f>'[2]02'!I85</f>
        <v>0</v>
      </c>
      <c r="I83" s="197">
        <f>'[2]02'!J85</f>
        <v>0</v>
      </c>
      <c r="J83" s="197">
        <f>'[2]02'!K85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'[2]02'!B86</f>
        <v>84</v>
      </c>
      <c r="C84" s="197">
        <f>'[2]02'!C86</f>
        <v>30</v>
      </c>
      <c r="D84" s="197">
        <f>'[2]02'!D86</f>
        <v>0</v>
      </c>
      <c r="E84" s="197">
        <f>'[2]02'!E86</f>
        <v>0</v>
      </c>
      <c r="F84" s="15">
        <f t="shared" si="16"/>
        <v>114</v>
      </c>
      <c r="G84" s="196">
        <f>'[2]02'!H86</f>
        <v>35</v>
      </c>
      <c r="H84" s="197">
        <f>'[2]02'!I86</f>
        <v>0</v>
      </c>
      <c r="I84" s="197">
        <f>'[2]02'!J86</f>
        <v>0</v>
      </c>
      <c r="J84" s="197">
        <f>'[2]02'!K86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'[2]02'!B87</f>
        <v>84</v>
      </c>
      <c r="C85" s="197">
        <f>'[2]02'!C87</f>
        <v>30</v>
      </c>
      <c r="D85" s="197">
        <f>'[2]02'!D87</f>
        <v>0</v>
      </c>
      <c r="E85" s="197">
        <f>'[2]02'!E87</f>
        <v>0</v>
      </c>
      <c r="F85" s="15">
        <f t="shared" si="16"/>
        <v>114</v>
      </c>
      <c r="G85" s="196">
        <f>'[2]02'!H87</f>
        <v>35</v>
      </c>
      <c r="H85" s="197">
        <f>'[2]02'!I87</f>
        <v>0</v>
      </c>
      <c r="I85" s="197">
        <f>'[2]02'!J87</f>
        <v>0</v>
      </c>
      <c r="J85" s="197">
        <f>'[2]02'!K87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'[2]02'!B88</f>
        <v>84</v>
      </c>
      <c r="C86" s="197">
        <f>'[2]02'!C88</f>
        <v>30</v>
      </c>
      <c r="D86" s="197">
        <f>'[2]02'!D88</f>
        <v>0</v>
      </c>
      <c r="E86" s="197">
        <f>'[2]02'!E88</f>
        <v>0</v>
      </c>
      <c r="F86" s="15">
        <f t="shared" si="16"/>
        <v>114</v>
      </c>
      <c r="G86" s="196">
        <f>'[2]02'!H88</f>
        <v>35</v>
      </c>
      <c r="H86" s="197">
        <f>'[2]02'!I88</f>
        <v>0</v>
      </c>
      <c r="I86" s="197">
        <f>'[2]02'!J88</f>
        <v>0</v>
      </c>
      <c r="J86" s="197">
        <f>'[2]02'!K88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'[2]02'!B89</f>
        <v>84</v>
      </c>
      <c r="C87" s="197">
        <f>'[2]02'!C89</f>
        <v>30</v>
      </c>
      <c r="D87" s="197">
        <f>'[2]02'!D89</f>
        <v>0</v>
      </c>
      <c r="E87" s="197">
        <f>'[2]02'!E89</f>
        <v>0</v>
      </c>
      <c r="F87" s="15">
        <f t="shared" si="16"/>
        <v>114</v>
      </c>
      <c r="G87" s="196">
        <f>'[2]02'!H89</f>
        <v>36</v>
      </c>
      <c r="H87" s="197">
        <f>'[2]02'!I89</f>
        <v>0</v>
      </c>
      <c r="I87" s="197">
        <f>'[2]02'!J89</f>
        <v>0</v>
      </c>
      <c r="J87" s="197">
        <f>'[2]02'!K89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'[2]02'!B90</f>
        <v>84</v>
      </c>
      <c r="C88" s="197">
        <f>'[2]02'!C90</f>
        <v>30</v>
      </c>
      <c r="D88" s="197">
        <f>'[2]02'!D90</f>
        <v>0</v>
      </c>
      <c r="E88" s="197">
        <f>'[2]02'!E90</f>
        <v>0</v>
      </c>
      <c r="F88" s="15">
        <f t="shared" si="16"/>
        <v>114</v>
      </c>
      <c r="G88" s="196">
        <f>'[2]02'!H90</f>
        <v>36</v>
      </c>
      <c r="H88" s="197">
        <f>'[2]02'!I90</f>
        <v>0</v>
      </c>
      <c r="I88" s="197">
        <f>'[2]02'!J90</f>
        <v>0</v>
      </c>
      <c r="J88" s="197">
        <f>'[2]02'!K90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'[2]02'!B91</f>
        <v>84</v>
      </c>
      <c r="C89" s="197">
        <f>'[2]02'!C91</f>
        <v>30</v>
      </c>
      <c r="D89" s="197">
        <f>'[2]02'!D91</f>
        <v>0</v>
      </c>
      <c r="E89" s="197">
        <f>'[2]02'!E91</f>
        <v>0</v>
      </c>
      <c r="F89" s="15">
        <f t="shared" si="16"/>
        <v>114</v>
      </c>
      <c r="G89" s="196">
        <f>'[2]02'!H91</f>
        <v>36</v>
      </c>
      <c r="H89" s="197">
        <f>'[2]02'!I91</f>
        <v>0</v>
      </c>
      <c r="I89" s="197">
        <f>'[2]02'!J91</f>
        <v>0</v>
      </c>
      <c r="J89" s="197">
        <f>'[2]02'!K91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'[2]02'!B92</f>
        <v>84</v>
      </c>
      <c r="C90" s="197">
        <f>'[2]02'!C92</f>
        <v>30</v>
      </c>
      <c r="D90" s="197">
        <f>'[2]02'!D92</f>
        <v>0</v>
      </c>
      <c r="E90" s="197">
        <f>'[2]02'!E92</f>
        <v>0</v>
      </c>
      <c r="F90" s="15">
        <f t="shared" si="16"/>
        <v>114</v>
      </c>
      <c r="G90" s="196">
        <f>'[2]02'!H92</f>
        <v>36</v>
      </c>
      <c r="H90" s="197">
        <f>'[2]02'!I92</f>
        <v>0</v>
      </c>
      <c r="I90" s="197">
        <f>'[2]02'!J92</f>
        <v>0</v>
      </c>
      <c r="J90" s="197">
        <f>'[2]02'!K92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'[2]02'!B93</f>
        <v>84</v>
      </c>
      <c r="C91" s="197">
        <f>'[2]02'!C93</f>
        <v>30</v>
      </c>
      <c r="D91" s="197">
        <f>'[2]02'!D93</f>
        <v>0</v>
      </c>
      <c r="E91" s="197">
        <f>'[2]02'!E93</f>
        <v>0</v>
      </c>
      <c r="F91" s="15">
        <f t="shared" si="16"/>
        <v>114</v>
      </c>
      <c r="G91" s="196">
        <f>'[2]02'!H93</f>
        <v>36</v>
      </c>
      <c r="H91" s="197">
        <f>'[2]02'!I93</f>
        <v>0</v>
      </c>
      <c r="I91" s="197">
        <f>'[2]02'!J93</f>
        <v>0</v>
      </c>
      <c r="J91" s="197">
        <f>'[2]02'!K93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'[2]02'!B94</f>
        <v>84</v>
      </c>
      <c r="C92" s="197">
        <f>'[2]02'!C94</f>
        <v>30</v>
      </c>
      <c r="D92" s="197">
        <f>'[2]02'!D94</f>
        <v>0</v>
      </c>
      <c r="E92" s="197">
        <f>'[2]02'!E94</f>
        <v>0</v>
      </c>
      <c r="F92" s="15">
        <f t="shared" si="16"/>
        <v>114</v>
      </c>
      <c r="G92" s="196">
        <f>'[2]02'!H94</f>
        <v>36</v>
      </c>
      <c r="H92" s="197">
        <f>'[2]02'!I94</f>
        <v>0</v>
      </c>
      <c r="I92" s="197">
        <f>'[2]02'!J94</f>
        <v>0</v>
      </c>
      <c r="J92" s="197">
        <f>'[2]02'!K94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'[2]02'!B95</f>
        <v>84</v>
      </c>
      <c r="C93" s="197">
        <f>'[2]02'!C95</f>
        <v>30</v>
      </c>
      <c r="D93" s="197">
        <f>'[2]02'!D95</f>
        <v>0</v>
      </c>
      <c r="E93" s="197">
        <f>'[2]02'!E95</f>
        <v>0</v>
      </c>
      <c r="F93" s="15">
        <f t="shared" si="16"/>
        <v>114</v>
      </c>
      <c r="G93" s="196">
        <f>'[2]02'!H95</f>
        <v>36</v>
      </c>
      <c r="H93" s="197">
        <f>'[2]02'!I95</f>
        <v>0</v>
      </c>
      <c r="I93" s="197">
        <f>'[2]02'!J95</f>
        <v>0</v>
      </c>
      <c r="J93" s="197">
        <f>'[2]02'!K95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'[2]02'!B96</f>
        <v>84</v>
      </c>
      <c r="C94" s="197">
        <f>'[2]02'!C96</f>
        <v>30</v>
      </c>
      <c r="D94" s="197">
        <f>'[2]02'!D96</f>
        <v>0</v>
      </c>
      <c r="E94" s="197">
        <f>'[2]02'!E96</f>
        <v>0</v>
      </c>
      <c r="F94" s="15">
        <f t="shared" si="16"/>
        <v>114</v>
      </c>
      <c r="G94" s="196">
        <f>'[2]02'!H96</f>
        <v>36</v>
      </c>
      <c r="H94" s="197">
        <f>'[2]02'!I96</f>
        <v>0</v>
      </c>
      <c r="I94" s="197">
        <f>'[2]02'!J96</f>
        <v>0</v>
      </c>
      <c r="J94" s="197">
        <f>'[2]02'!K96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'[2]02'!B97</f>
        <v>84</v>
      </c>
      <c r="C95" s="197">
        <f>'[2]02'!C97</f>
        <v>30</v>
      </c>
      <c r="D95" s="197">
        <f>'[2]02'!D97</f>
        <v>0</v>
      </c>
      <c r="E95" s="197">
        <f>'[2]02'!E97</f>
        <v>0</v>
      </c>
      <c r="F95" s="15">
        <f t="shared" si="16"/>
        <v>114</v>
      </c>
      <c r="G95" s="196">
        <f>'[2]02'!H97</f>
        <v>37</v>
      </c>
      <c r="H95" s="197">
        <f>'[2]02'!I97</f>
        <v>0</v>
      </c>
      <c r="I95" s="197">
        <f>'[2]02'!J97</f>
        <v>0</v>
      </c>
      <c r="J95" s="197">
        <f>'[2]02'!K97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6">
        <f>'[2]02'!B98</f>
        <v>84</v>
      </c>
      <c r="C96" s="197">
        <f>'[2]02'!C98</f>
        <v>30</v>
      </c>
      <c r="D96" s="197">
        <f>'[2]02'!D98</f>
        <v>0</v>
      </c>
      <c r="E96" s="197">
        <f>'[2]02'!E98</f>
        <v>0</v>
      </c>
      <c r="F96" s="15">
        <f t="shared" si="16"/>
        <v>114</v>
      </c>
      <c r="G96" s="196">
        <f>'[2]02'!H98</f>
        <v>37</v>
      </c>
      <c r="H96" s="197">
        <f>'[2]02'!I98</f>
        <v>0</v>
      </c>
      <c r="I96" s="197">
        <f>'[2]02'!J98</f>
        <v>0</v>
      </c>
      <c r="J96" s="197">
        <f>'[2]02'!K98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6">
        <f>'[2]02'!B99</f>
        <v>84</v>
      </c>
      <c r="C97" s="197">
        <f>'[2]02'!C99</f>
        <v>30</v>
      </c>
      <c r="D97" s="197">
        <f>'[2]02'!D99</f>
        <v>0</v>
      </c>
      <c r="E97" s="197">
        <f>'[2]02'!E99</f>
        <v>0</v>
      </c>
      <c r="F97" s="15">
        <f t="shared" si="16"/>
        <v>114</v>
      </c>
      <c r="G97" s="196">
        <f>'[2]02'!H99</f>
        <v>37</v>
      </c>
      <c r="H97" s="197">
        <f>'[2]02'!I99</f>
        <v>0</v>
      </c>
      <c r="I97" s="197">
        <f>'[2]02'!J99</f>
        <v>0</v>
      </c>
      <c r="J97" s="197">
        <f>'[2]02'!K99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'[2]02'!B100</f>
        <v>84</v>
      </c>
      <c r="C98" s="197">
        <f>'[2]02'!C100</f>
        <v>30</v>
      </c>
      <c r="D98" s="197">
        <f>'[2]02'!D100</f>
        <v>0</v>
      </c>
      <c r="E98" s="197">
        <f>'[2]02'!E100</f>
        <v>0</v>
      </c>
      <c r="F98" s="15">
        <f t="shared" si="16"/>
        <v>114</v>
      </c>
      <c r="G98" s="196">
        <f>'[2]02'!H100</f>
        <v>37</v>
      </c>
      <c r="H98" s="197">
        <f>'[2]02'!I100</f>
        <v>0</v>
      </c>
      <c r="I98" s="197">
        <f>'[2]02'!J100</f>
        <v>0</v>
      </c>
      <c r="J98" s="197">
        <f>'[2]02'!K100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1.302</v>
      </c>
      <c r="C99" s="171">
        <f t="shared" si="17"/>
        <v>0.86699999999999999</v>
      </c>
      <c r="D99" s="171">
        <f t="shared" si="17"/>
        <v>0</v>
      </c>
      <c r="E99" s="171">
        <f t="shared" si="17"/>
        <v>0</v>
      </c>
      <c r="F99" s="171">
        <f t="shared" si="17"/>
        <v>2.169</v>
      </c>
      <c r="G99" s="171">
        <f t="shared" si="17"/>
        <v>0.66574999999999995</v>
      </c>
      <c r="H99" s="171">
        <f t="shared" si="17"/>
        <v>0.13500000000000001</v>
      </c>
      <c r="I99" s="171">
        <f t="shared" si="17"/>
        <v>0</v>
      </c>
      <c r="J99" s="171">
        <f t="shared" si="17"/>
        <v>0</v>
      </c>
      <c r="K99" s="171">
        <f t="shared" si="17"/>
        <v>0.80074999999999996</v>
      </c>
      <c r="L99" s="171">
        <f t="shared" si="17"/>
        <v>2.4E-2</v>
      </c>
      <c r="M99" s="171">
        <f t="shared" si="17"/>
        <v>0.65344999999999909</v>
      </c>
      <c r="N99" s="171">
        <f t="shared" si="17"/>
        <v>0.13500000000000001</v>
      </c>
      <c r="O99" s="171">
        <f t="shared" si="17"/>
        <v>0</v>
      </c>
      <c r="P99" s="171">
        <f t="shared" si="17"/>
        <v>0</v>
      </c>
      <c r="Q99" s="171">
        <f t="shared" si="17"/>
        <v>0.78844999999999954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980</v>
      </c>
      <c r="G3" s="16">
        <f>'[3]02'!G5</f>
        <v>0</v>
      </c>
      <c r="H3" s="17">
        <f>SUM(B3:G3)</f>
        <v>1300</v>
      </c>
      <c r="I3" s="15">
        <f>'[3]02'!J5</f>
        <v>315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31.5</v>
      </c>
      <c r="AU3" s="8">
        <v>31.5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31.5</v>
      </c>
      <c r="BM3" s="8">
        <f>AU3</f>
        <v>31.5</v>
      </c>
      <c r="BN3" s="8">
        <f>BC3</f>
        <v>31.5</v>
      </c>
      <c r="BO3" s="8">
        <f>BJ3</f>
        <v>31.5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980</v>
      </c>
      <c r="G4" s="16">
        <f>'[3]02'!G6</f>
        <v>0</v>
      </c>
      <c r="H4" s="17">
        <f>SUM(B4:G4)</f>
        <v>1300</v>
      </c>
      <c r="I4" s="15">
        <f>'[3]02'!J6</f>
        <v>315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31.5</v>
      </c>
      <c r="AU4" s="8">
        <v>31.5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980</v>
      </c>
      <c r="G5" s="16">
        <f>'[3]02'!G7</f>
        <v>0</v>
      </c>
      <c r="H5" s="17">
        <f t="shared" ref="H5:H68" si="27">SUM(B5:G5)</f>
        <v>1300</v>
      </c>
      <c r="I5" s="15">
        <f>'[3]02'!J7</f>
        <v>315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31.5</v>
      </c>
      <c r="AU5" s="8">
        <v>31.5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31.5</v>
      </c>
      <c r="BM5" s="8">
        <f t="shared" si="22"/>
        <v>31.5</v>
      </c>
      <c r="BN5" s="8">
        <f t="shared" si="23"/>
        <v>31.5</v>
      </c>
      <c r="BO5" s="8">
        <f t="shared" si="24"/>
        <v>31.5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980</v>
      </c>
      <c r="G6" s="16">
        <f>'[3]02'!G8</f>
        <v>0</v>
      </c>
      <c r="H6" s="17">
        <f t="shared" si="27"/>
        <v>1300</v>
      </c>
      <c r="I6" s="15">
        <f>'[3]02'!J8</f>
        <v>315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31.5</v>
      </c>
      <c r="AU6" s="8">
        <v>31.5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31.5</v>
      </c>
      <c r="BM6" s="8">
        <f t="shared" si="22"/>
        <v>31.5</v>
      </c>
      <c r="BN6" s="8">
        <f t="shared" si="23"/>
        <v>31.5</v>
      </c>
      <c r="BO6" s="8">
        <f t="shared" si="24"/>
        <v>31.5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980</v>
      </c>
      <c r="G7" s="16">
        <f>'[3]02'!G9</f>
        <v>0</v>
      </c>
      <c r="H7" s="17">
        <f t="shared" si="27"/>
        <v>1300</v>
      </c>
      <c r="I7" s="15">
        <f>'[3]02'!J9</f>
        <v>315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31.5</v>
      </c>
      <c r="AU7" s="8">
        <v>31.5</v>
      </c>
      <c r="AW7" s="199">
        <v>31.5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31.5</v>
      </c>
      <c r="BD7" s="199">
        <v>31.5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31.5</v>
      </c>
      <c r="BL7" s="8">
        <f t="shared" si="21"/>
        <v>31.5</v>
      </c>
      <c r="BM7" s="8">
        <f t="shared" si="22"/>
        <v>31.5</v>
      </c>
      <c r="BN7" s="8">
        <f t="shared" si="23"/>
        <v>31.5</v>
      </c>
      <c r="BO7" s="8">
        <f t="shared" si="24"/>
        <v>31.5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980</v>
      </c>
      <c r="G8" s="16">
        <f>'[3]02'!G10</f>
        <v>0</v>
      </c>
      <c r="H8" s="17">
        <f t="shared" si="27"/>
        <v>1300</v>
      </c>
      <c r="I8" s="15">
        <f>'[3]02'!J10</f>
        <v>315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252</v>
      </c>
      <c r="AT8" s="8">
        <v>31.5</v>
      </c>
      <c r="AU8" s="8">
        <v>31.5</v>
      </c>
      <c r="AW8" s="199">
        <v>31.5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31.5</v>
      </c>
      <c r="BD8" s="199">
        <v>31.5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31.5</v>
      </c>
      <c r="BL8" s="8">
        <f t="shared" si="21"/>
        <v>31.5</v>
      </c>
      <c r="BM8" s="8">
        <f t="shared" si="22"/>
        <v>31.5</v>
      </c>
      <c r="BN8" s="8">
        <f t="shared" si="23"/>
        <v>31.5</v>
      </c>
      <c r="BO8" s="8">
        <f t="shared" si="24"/>
        <v>31.5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980</v>
      </c>
      <c r="G9" s="16">
        <f>'[3]02'!G11</f>
        <v>0</v>
      </c>
      <c r="H9" s="17">
        <f t="shared" si="27"/>
        <v>1300</v>
      </c>
      <c r="I9" s="15">
        <f>'[3]02'!J11</f>
        <v>315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31.5</v>
      </c>
      <c r="AU9" s="8">
        <v>31.5</v>
      </c>
      <c r="AW9" s="199">
        <v>31.5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31.5</v>
      </c>
      <c r="BD9" s="199">
        <v>31.5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31.5</v>
      </c>
      <c r="BL9" s="8">
        <f t="shared" si="21"/>
        <v>31.5</v>
      </c>
      <c r="BM9" s="8">
        <f t="shared" si="22"/>
        <v>31.5</v>
      </c>
      <c r="BN9" s="8">
        <f t="shared" si="23"/>
        <v>31.5</v>
      </c>
      <c r="BO9" s="8">
        <f t="shared" si="24"/>
        <v>31.5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980</v>
      </c>
      <c r="G10" s="16">
        <f>'[3]02'!G12</f>
        <v>0</v>
      </c>
      <c r="H10" s="17">
        <f t="shared" si="27"/>
        <v>1300</v>
      </c>
      <c r="I10" s="15">
        <f>'[3]02'!J12</f>
        <v>315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980</v>
      </c>
      <c r="G11" s="16">
        <f>'[3]02'!G13</f>
        <v>0</v>
      </c>
      <c r="H11" s="17">
        <f t="shared" si="27"/>
        <v>1300</v>
      </c>
      <c r="I11" s="15">
        <f>'[3]02'!J13</f>
        <v>315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</v>
      </c>
      <c r="AT11" s="8">
        <v>31.5</v>
      </c>
      <c r="AU11" s="8">
        <v>31.5</v>
      </c>
      <c r="AW11" s="199">
        <v>31.5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31.5</v>
      </c>
      <c r="BD11" s="199">
        <v>31.5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31.5</v>
      </c>
      <c r="BL11" s="8">
        <f t="shared" si="21"/>
        <v>31.5</v>
      </c>
      <c r="BM11" s="8">
        <f t="shared" si="22"/>
        <v>31.5</v>
      </c>
      <c r="BN11" s="8">
        <f t="shared" si="23"/>
        <v>31.5</v>
      </c>
      <c r="BO11" s="8">
        <f t="shared" si="24"/>
        <v>31.5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980</v>
      </c>
      <c r="G12" s="16">
        <f>'[3]02'!G14</f>
        <v>0</v>
      </c>
      <c r="H12" s="17">
        <f t="shared" si="27"/>
        <v>1300</v>
      </c>
      <c r="I12" s="15">
        <f>'[3]02'!J14</f>
        <v>315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</v>
      </c>
      <c r="AT12" s="8">
        <v>31.5</v>
      </c>
      <c r="AU12" s="8">
        <v>31.5</v>
      </c>
      <c r="AW12" s="199">
        <v>31.5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31.5</v>
      </c>
      <c r="BD12" s="199">
        <v>31.5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31.5</v>
      </c>
      <c r="BL12" s="8">
        <f t="shared" si="21"/>
        <v>31.5</v>
      </c>
      <c r="BM12" s="8">
        <f t="shared" si="22"/>
        <v>31.5</v>
      </c>
      <c r="BN12" s="8">
        <f t="shared" si="23"/>
        <v>31.5</v>
      </c>
      <c r="BO12" s="8">
        <f t="shared" si="24"/>
        <v>31.5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980</v>
      </c>
      <c r="G13" s="16">
        <f>'[3]02'!G15</f>
        <v>0</v>
      </c>
      <c r="H13" s="17">
        <f t="shared" si="27"/>
        <v>1300</v>
      </c>
      <c r="I13" s="15">
        <f>'[3]02'!J15</f>
        <v>315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31.5</v>
      </c>
      <c r="AU13" s="8">
        <v>31.5</v>
      </c>
      <c r="AW13" s="199">
        <v>31.5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31.5</v>
      </c>
      <c r="BD13" s="199">
        <v>31.5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31.5</v>
      </c>
      <c r="BL13" s="8">
        <f t="shared" si="21"/>
        <v>31.5</v>
      </c>
      <c r="BM13" s="8">
        <f t="shared" si="22"/>
        <v>31.5</v>
      </c>
      <c r="BN13" s="8">
        <f t="shared" si="23"/>
        <v>31.5</v>
      </c>
      <c r="BO13" s="8">
        <f t="shared" si="24"/>
        <v>31.5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980</v>
      </c>
      <c r="G14" s="16">
        <f>'[3]02'!G16</f>
        <v>0</v>
      </c>
      <c r="H14" s="17">
        <f t="shared" si="27"/>
        <v>1300</v>
      </c>
      <c r="I14" s="15">
        <f>'[3]02'!J16</f>
        <v>315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252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</v>
      </c>
      <c r="AT14" s="8">
        <v>31.5</v>
      </c>
      <c r="AU14" s="8">
        <v>31.5</v>
      </c>
      <c r="AW14" s="199">
        <v>31.5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31.5</v>
      </c>
      <c r="BD14" s="199">
        <v>31.5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31.5</v>
      </c>
      <c r="BL14" s="8">
        <f t="shared" si="21"/>
        <v>31.5</v>
      </c>
      <c r="BM14" s="8">
        <f t="shared" si="22"/>
        <v>31.5</v>
      </c>
      <c r="BN14" s="8">
        <f t="shared" si="23"/>
        <v>31.5</v>
      </c>
      <c r="BO14" s="8">
        <f t="shared" si="24"/>
        <v>31.5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980</v>
      </c>
      <c r="G15" s="16">
        <f>'[3]02'!G17</f>
        <v>0</v>
      </c>
      <c r="H15" s="17">
        <f t="shared" si="27"/>
        <v>1300</v>
      </c>
      <c r="I15" s="15">
        <f>'[3]02'!J17</f>
        <v>315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252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</v>
      </c>
      <c r="AT15" s="8">
        <v>31.5</v>
      </c>
      <c r="AU15" s="8">
        <v>31.5</v>
      </c>
      <c r="AW15" s="199">
        <v>31.5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31.5</v>
      </c>
      <c r="BD15" s="199">
        <v>31.5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31.5</v>
      </c>
      <c r="BL15" s="8">
        <f t="shared" si="21"/>
        <v>31.5</v>
      </c>
      <c r="BM15" s="8">
        <f t="shared" si="22"/>
        <v>31.5</v>
      </c>
      <c r="BN15" s="8">
        <f t="shared" si="23"/>
        <v>31.5</v>
      </c>
      <c r="BO15" s="8">
        <f t="shared" si="24"/>
        <v>31.5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980</v>
      </c>
      <c r="G16" s="16">
        <f>'[3]02'!G18</f>
        <v>0</v>
      </c>
      <c r="H16" s="17">
        <f t="shared" si="27"/>
        <v>1300</v>
      </c>
      <c r="I16" s="15">
        <f>'[3]02'!J18</f>
        <v>315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252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</v>
      </c>
      <c r="AT16" s="8">
        <v>31.5</v>
      </c>
      <c r="AU16" s="8">
        <v>31.5</v>
      </c>
      <c r="AW16" s="199">
        <v>31.5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31.5</v>
      </c>
      <c r="BD16" s="199">
        <v>31.5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31.5</v>
      </c>
      <c r="BL16" s="8">
        <f t="shared" si="21"/>
        <v>31.5</v>
      </c>
      <c r="BM16" s="8">
        <f t="shared" si="22"/>
        <v>31.5</v>
      </c>
      <c r="BN16" s="8">
        <f t="shared" si="23"/>
        <v>31.5</v>
      </c>
      <c r="BO16" s="8">
        <f t="shared" si="24"/>
        <v>31.5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980</v>
      </c>
      <c r="G17" s="16">
        <f>'[3]02'!G19</f>
        <v>0</v>
      </c>
      <c r="H17" s="17">
        <f t="shared" si="27"/>
        <v>1300</v>
      </c>
      <c r="I17" s="15">
        <f>'[3]02'!J19</f>
        <v>315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31.5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252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252</v>
      </c>
      <c r="AT17" s="8">
        <v>31.5</v>
      </c>
      <c r="AU17" s="8">
        <v>31.5</v>
      </c>
      <c r="AW17" s="199">
        <v>31.5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31.5</v>
      </c>
      <c r="BD17" s="199">
        <v>31.5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31.5</v>
      </c>
      <c r="BL17" s="8">
        <f t="shared" si="21"/>
        <v>31.5</v>
      </c>
      <c r="BM17" s="8">
        <f t="shared" si="22"/>
        <v>31.5</v>
      </c>
      <c r="BN17" s="8">
        <f t="shared" si="23"/>
        <v>31.5</v>
      </c>
      <c r="BO17" s="8">
        <f t="shared" si="24"/>
        <v>31.5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980</v>
      </c>
      <c r="G18" s="16">
        <f>'[3]02'!G20</f>
        <v>0</v>
      </c>
      <c r="H18" s="17">
        <f t="shared" si="27"/>
        <v>1300</v>
      </c>
      <c r="I18" s="15">
        <f>'[3]02'!J20</f>
        <v>315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252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252</v>
      </c>
      <c r="AT18" s="8">
        <v>31.5</v>
      </c>
      <c r="AU18" s="8">
        <v>31.5</v>
      </c>
      <c r="AW18" s="199">
        <v>31.5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31.5</v>
      </c>
      <c r="BD18" s="199">
        <v>31.5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31.5</v>
      </c>
      <c r="BL18" s="8">
        <f t="shared" si="21"/>
        <v>31.5</v>
      </c>
      <c r="BM18" s="8">
        <f t="shared" si="22"/>
        <v>31.5</v>
      </c>
      <c r="BN18" s="8">
        <f t="shared" si="23"/>
        <v>31.5</v>
      </c>
      <c r="BO18" s="8">
        <f t="shared" si="24"/>
        <v>31.5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980</v>
      </c>
      <c r="G19" s="16">
        <f>'[3]02'!G21</f>
        <v>0</v>
      </c>
      <c r="H19" s="17">
        <f t="shared" si="27"/>
        <v>1300</v>
      </c>
      <c r="I19" s="15">
        <f>'[3]02'!J21</f>
        <v>315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252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</v>
      </c>
      <c r="AT19" s="8">
        <v>31.5</v>
      </c>
      <c r="AU19" s="8">
        <v>31.5</v>
      </c>
      <c r="AW19" s="199">
        <v>31.5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31.5</v>
      </c>
      <c r="BD19" s="199">
        <v>31.5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31.5</v>
      </c>
      <c r="BL19" s="8">
        <f t="shared" si="21"/>
        <v>31.5</v>
      </c>
      <c r="BM19" s="8">
        <f t="shared" si="22"/>
        <v>31.5</v>
      </c>
      <c r="BN19" s="8">
        <f t="shared" si="23"/>
        <v>31.5</v>
      </c>
      <c r="BO19" s="8">
        <f t="shared" si="24"/>
        <v>31.5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980</v>
      </c>
      <c r="G20" s="16">
        <f>'[3]02'!G22</f>
        <v>0</v>
      </c>
      <c r="H20" s="17">
        <f t="shared" si="27"/>
        <v>1300</v>
      </c>
      <c r="I20" s="15">
        <f>'[3]02'!J22</f>
        <v>315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31.5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252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252</v>
      </c>
      <c r="AT20" s="8">
        <v>31.5</v>
      </c>
      <c r="AU20" s="8">
        <v>31.5</v>
      </c>
      <c r="AW20" s="199">
        <v>31.5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31.5</v>
      </c>
      <c r="BD20" s="199">
        <v>31.5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31.5</v>
      </c>
      <c r="BL20" s="8">
        <f t="shared" si="21"/>
        <v>31.5</v>
      </c>
      <c r="BM20" s="8">
        <f t="shared" si="22"/>
        <v>31.5</v>
      </c>
      <c r="BN20" s="8">
        <f t="shared" si="23"/>
        <v>31.5</v>
      </c>
      <c r="BO20" s="8">
        <f t="shared" si="24"/>
        <v>31.5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980</v>
      </c>
      <c r="G21" s="16">
        <f>'[3]02'!G23</f>
        <v>0</v>
      </c>
      <c r="H21" s="17">
        <f t="shared" si="27"/>
        <v>1300</v>
      </c>
      <c r="I21" s="15">
        <f>'[3]02'!J23</f>
        <v>315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</v>
      </c>
      <c r="AT21" s="8">
        <v>31.5</v>
      </c>
      <c r="AU21" s="8">
        <v>31.5</v>
      </c>
      <c r="AW21" s="199">
        <v>31.5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31.5</v>
      </c>
      <c r="BD21" s="199">
        <v>31.5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31.5</v>
      </c>
      <c r="BL21" s="8">
        <f t="shared" si="21"/>
        <v>31.5</v>
      </c>
      <c r="BM21" s="8">
        <f t="shared" si="22"/>
        <v>31.5</v>
      </c>
      <c r="BN21" s="8">
        <f t="shared" si="23"/>
        <v>31.5</v>
      </c>
      <c r="BO21" s="8">
        <f t="shared" si="24"/>
        <v>31.5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980</v>
      </c>
      <c r="G22" s="16">
        <f>'[3]02'!G24</f>
        <v>0</v>
      </c>
      <c r="H22" s="17">
        <f t="shared" si="27"/>
        <v>1300</v>
      </c>
      <c r="I22" s="15">
        <f>'[3]02'!J24</f>
        <v>315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</v>
      </c>
      <c r="AT22" s="8">
        <v>31.5</v>
      </c>
      <c r="AU22" s="8">
        <v>31.5</v>
      </c>
      <c r="AW22" s="199">
        <v>31.5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31.5</v>
      </c>
      <c r="BD22" s="199">
        <v>31.5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31.5</v>
      </c>
      <c r="BL22" s="8">
        <f t="shared" si="21"/>
        <v>31.5</v>
      </c>
      <c r="BM22" s="8">
        <f t="shared" si="22"/>
        <v>31.5</v>
      </c>
      <c r="BN22" s="8">
        <f t="shared" si="23"/>
        <v>31.5</v>
      </c>
      <c r="BO22" s="8">
        <f t="shared" si="24"/>
        <v>31.5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980</v>
      </c>
      <c r="G23" s="16">
        <f>'[3]02'!G25</f>
        <v>0</v>
      </c>
      <c r="H23" s="17">
        <f t="shared" si="27"/>
        <v>1300</v>
      </c>
      <c r="I23" s="15">
        <f>'[3]02'!J25</f>
        <v>315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252</v>
      </c>
      <c r="AT23" s="8">
        <v>31.5</v>
      </c>
      <c r="AU23" s="8">
        <v>31.5</v>
      </c>
      <c r="AW23" s="199">
        <v>31.5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31.5</v>
      </c>
      <c r="BD23" s="199">
        <v>31.5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31.5</v>
      </c>
      <c r="BL23" s="8">
        <f t="shared" si="21"/>
        <v>31.5</v>
      </c>
      <c r="BM23" s="8">
        <f t="shared" si="22"/>
        <v>31.5</v>
      </c>
      <c r="BN23" s="8">
        <f t="shared" si="23"/>
        <v>31.5</v>
      </c>
      <c r="BO23" s="8">
        <f t="shared" si="24"/>
        <v>31.5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980</v>
      </c>
      <c r="G24" s="16">
        <f>'[3]02'!G26</f>
        <v>0</v>
      </c>
      <c r="H24" s="17">
        <f t="shared" si="27"/>
        <v>1300</v>
      </c>
      <c r="I24" s="15">
        <f>'[3]02'!J26</f>
        <v>315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31.5</v>
      </c>
      <c r="AU24" s="8">
        <v>31.5</v>
      </c>
      <c r="AW24" s="199">
        <v>31.5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31.5</v>
      </c>
      <c r="BD24" s="199">
        <v>31.5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31.5</v>
      </c>
      <c r="BL24" s="8">
        <f t="shared" si="21"/>
        <v>31.5</v>
      </c>
      <c r="BM24" s="8">
        <f t="shared" si="22"/>
        <v>31.5</v>
      </c>
      <c r="BN24" s="8">
        <f t="shared" si="23"/>
        <v>31.5</v>
      </c>
      <c r="BO24" s="8">
        <f t="shared" si="24"/>
        <v>31.5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980</v>
      </c>
      <c r="G25" s="16">
        <f>'[3]02'!G27</f>
        <v>0</v>
      </c>
      <c r="H25" s="17">
        <f t="shared" si="27"/>
        <v>1300</v>
      </c>
      <c r="I25" s="15">
        <f>'[3]02'!J27</f>
        <v>315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31.5</v>
      </c>
      <c r="AU25" s="8">
        <v>31.5</v>
      </c>
      <c r="AW25" s="199">
        <v>31.5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</v>
      </c>
      <c r="BD25" s="199">
        <v>31.5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</v>
      </c>
      <c r="BL25" s="8">
        <f t="shared" si="21"/>
        <v>31.5</v>
      </c>
      <c r="BM25" s="8">
        <f t="shared" si="22"/>
        <v>31.5</v>
      </c>
      <c r="BN25" s="8">
        <f t="shared" si="23"/>
        <v>31.5</v>
      </c>
      <c r="BO25" s="8">
        <f t="shared" si="24"/>
        <v>31.5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980</v>
      </c>
      <c r="G26" s="16">
        <f>'[3]02'!G28</f>
        <v>0</v>
      </c>
      <c r="H26" s="17">
        <f t="shared" si="27"/>
        <v>1300</v>
      </c>
      <c r="I26" s="15">
        <f>'[3]02'!J28</f>
        <v>315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252</v>
      </c>
      <c r="AT26" s="8">
        <v>31.5</v>
      </c>
      <c r="AU26" s="8">
        <v>31.5</v>
      </c>
      <c r="AW26" s="199">
        <v>31.5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31.5</v>
      </c>
      <c r="BD26" s="199">
        <v>31.5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31.5</v>
      </c>
      <c r="BL26" s="8">
        <f t="shared" si="21"/>
        <v>31.5</v>
      </c>
      <c r="BM26" s="8">
        <f t="shared" si="22"/>
        <v>31.5</v>
      </c>
      <c r="BN26" s="8">
        <f t="shared" si="23"/>
        <v>31.5</v>
      </c>
      <c r="BO26" s="8">
        <f t="shared" si="24"/>
        <v>31.5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980</v>
      </c>
      <c r="G27" s="16">
        <f>'[3]02'!G29</f>
        <v>0</v>
      </c>
      <c r="H27" s="17">
        <f t="shared" si="27"/>
        <v>1300</v>
      </c>
      <c r="I27" s="15">
        <f>'[3]02'!J29</f>
        <v>315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31.5</v>
      </c>
      <c r="AU27" s="8">
        <v>31.5</v>
      </c>
      <c r="AW27" s="199">
        <v>31.5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31.5</v>
      </c>
      <c r="BD27" s="199">
        <v>31.5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31.5</v>
      </c>
      <c r="BL27" s="8">
        <f t="shared" si="21"/>
        <v>31.5</v>
      </c>
      <c r="BM27" s="8">
        <f t="shared" si="22"/>
        <v>31.5</v>
      </c>
      <c r="BN27" s="8">
        <f t="shared" si="23"/>
        <v>31.5</v>
      </c>
      <c r="BO27" s="8">
        <f t="shared" si="24"/>
        <v>31.5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980</v>
      </c>
      <c r="G28" s="16">
        <f>'[3]02'!G30</f>
        <v>0</v>
      </c>
      <c r="H28" s="17">
        <f t="shared" si="27"/>
        <v>1300</v>
      </c>
      <c r="I28" s="15">
        <f>'[3]02'!J30</f>
        <v>315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</v>
      </c>
      <c r="AT28" s="8">
        <v>31.5</v>
      </c>
      <c r="AU28" s="8">
        <v>31.5</v>
      </c>
      <c r="AW28" s="199">
        <v>31.5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31.5</v>
      </c>
      <c r="BD28" s="199">
        <v>31.5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31.5</v>
      </c>
      <c r="BL28" s="8">
        <f t="shared" si="21"/>
        <v>31.5</v>
      </c>
      <c r="BM28" s="8">
        <f t="shared" si="22"/>
        <v>31.5</v>
      </c>
      <c r="BN28" s="8">
        <f t="shared" si="23"/>
        <v>31.5</v>
      </c>
      <c r="BO28" s="8">
        <f t="shared" si="24"/>
        <v>31.5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980</v>
      </c>
      <c r="G29" s="16">
        <f>'[3]02'!G31</f>
        <v>0</v>
      </c>
      <c r="H29" s="17">
        <f t="shared" si="27"/>
        <v>1300</v>
      </c>
      <c r="I29" s="15">
        <f>'[3]02'!J31</f>
        <v>315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31.5</v>
      </c>
      <c r="AU29" s="8">
        <v>31.5</v>
      </c>
      <c r="AW29" s="199">
        <v>31.5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31.5</v>
      </c>
      <c r="BD29" s="199">
        <v>31.5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31.5</v>
      </c>
      <c r="BL29" s="8">
        <f t="shared" si="21"/>
        <v>31.5</v>
      </c>
      <c r="BM29" s="8">
        <f t="shared" si="22"/>
        <v>31.5</v>
      </c>
      <c r="BN29" s="8">
        <f t="shared" si="23"/>
        <v>31.5</v>
      </c>
      <c r="BO29" s="8">
        <f t="shared" si="24"/>
        <v>31.5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980</v>
      </c>
      <c r="G30" s="16">
        <f>'[3]02'!G32</f>
        <v>0</v>
      </c>
      <c r="H30" s="17">
        <f t="shared" si="27"/>
        <v>1300</v>
      </c>
      <c r="I30" s="15">
        <f>'[3]02'!J32</f>
        <v>315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31.5</v>
      </c>
      <c r="AU30" s="8">
        <v>31.5</v>
      </c>
      <c r="AW30" s="199">
        <v>31.5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31.5</v>
      </c>
      <c r="BD30" s="199">
        <v>31.5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31.5</v>
      </c>
      <c r="BL30" s="8">
        <f t="shared" si="21"/>
        <v>31.5</v>
      </c>
      <c r="BM30" s="8">
        <f t="shared" si="22"/>
        <v>31.5</v>
      </c>
      <c r="BN30" s="8">
        <f t="shared" si="23"/>
        <v>31.5</v>
      </c>
      <c r="BO30" s="8">
        <f t="shared" si="24"/>
        <v>31.5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980</v>
      </c>
      <c r="G31" s="16">
        <f>'[3]02'!G33</f>
        <v>0</v>
      </c>
      <c r="H31" s="17">
        <f t="shared" si="27"/>
        <v>1300</v>
      </c>
      <c r="I31" s="15">
        <f>'[3]02'!J33</f>
        <v>315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31.5</v>
      </c>
      <c r="AU31" s="8">
        <v>31.5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31.5</v>
      </c>
      <c r="BM31" s="8">
        <f t="shared" si="22"/>
        <v>31.5</v>
      </c>
      <c r="BN31" s="8">
        <f t="shared" si="23"/>
        <v>31.5</v>
      </c>
      <c r="BO31" s="8">
        <f t="shared" si="24"/>
        <v>31.5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980</v>
      </c>
      <c r="G32" s="16">
        <f>'[3]02'!G34</f>
        <v>0</v>
      </c>
      <c r="H32" s="17">
        <f t="shared" si="27"/>
        <v>1300</v>
      </c>
      <c r="I32" s="15">
        <f>'[3]02'!J34</f>
        <v>315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31.5</v>
      </c>
      <c r="AU32" s="8">
        <v>31.5</v>
      </c>
      <c r="AW32" s="199">
        <v>31.5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31.5</v>
      </c>
      <c r="BD32" s="199">
        <v>31.5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31.5</v>
      </c>
      <c r="BL32" s="8">
        <f t="shared" si="21"/>
        <v>31.5</v>
      </c>
      <c r="BM32" s="8">
        <f t="shared" si="22"/>
        <v>31.5</v>
      </c>
      <c r="BN32" s="8">
        <f t="shared" si="23"/>
        <v>31.5</v>
      </c>
      <c r="BO32" s="8">
        <f t="shared" si="24"/>
        <v>31.5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980</v>
      </c>
      <c r="G33" s="16">
        <f>'[3]02'!G35</f>
        <v>0</v>
      </c>
      <c r="H33" s="17">
        <f t="shared" si="27"/>
        <v>1300</v>
      </c>
      <c r="I33" s="15">
        <f>'[3]02'!J35</f>
        <v>315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31.5</v>
      </c>
      <c r="AU33" s="8">
        <v>31.5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31.5</v>
      </c>
      <c r="BM33" s="8">
        <f t="shared" si="22"/>
        <v>31.5</v>
      </c>
      <c r="BN33" s="8">
        <f t="shared" si="23"/>
        <v>31.5</v>
      </c>
      <c r="BO33" s="8">
        <f t="shared" si="24"/>
        <v>31.5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980</v>
      </c>
      <c r="G34" s="16">
        <f>'[3]02'!G36</f>
        <v>0</v>
      </c>
      <c r="H34" s="17">
        <f t="shared" si="27"/>
        <v>1300</v>
      </c>
      <c r="I34" s="15">
        <f>'[3]02'!J36</f>
        <v>315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31.5</v>
      </c>
      <c r="AU34" s="8">
        <v>31.5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31.5</v>
      </c>
      <c r="BM34" s="8">
        <f t="shared" si="22"/>
        <v>31.5</v>
      </c>
      <c r="BN34" s="8">
        <f t="shared" si="23"/>
        <v>31.5</v>
      </c>
      <c r="BO34" s="8">
        <f t="shared" si="24"/>
        <v>31.5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980</v>
      </c>
      <c r="G35" s="16">
        <f>'[3]02'!G37</f>
        <v>0</v>
      </c>
      <c r="H35" s="17">
        <f t="shared" si="27"/>
        <v>1300</v>
      </c>
      <c r="I35" s="15">
        <f>'[3]02'!J37</f>
        <v>315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31.5</v>
      </c>
      <c r="AU35" s="8">
        <v>31.5</v>
      </c>
      <c r="AW35" s="199">
        <v>31.5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31.5</v>
      </c>
      <c r="BD35" s="199">
        <v>31.5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31.5</v>
      </c>
      <c r="BL35" s="8">
        <f t="shared" si="21"/>
        <v>31.5</v>
      </c>
      <c r="BM35" s="8">
        <f t="shared" si="22"/>
        <v>31.5</v>
      </c>
      <c r="BN35" s="8">
        <f t="shared" si="23"/>
        <v>31.5</v>
      </c>
      <c r="BO35" s="8">
        <f t="shared" si="24"/>
        <v>31.5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980</v>
      </c>
      <c r="G36" s="16">
        <f>'[3]02'!G38</f>
        <v>0</v>
      </c>
      <c r="H36" s="17">
        <f t="shared" si="27"/>
        <v>1300</v>
      </c>
      <c r="I36" s="15">
        <f>'[3]02'!J38</f>
        <v>315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31.5</v>
      </c>
      <c r="AU36" s="8">
        <v>31.5</v>
      </c>
      <c r="AW36" s="199">
        <v>31.5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31.5</v>
      </c>
      <c r="BD36" s="199">
        <v>31.5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31.5</v>
      </c>
      <c r="BL36" s="8">
        <f t="shared" si="21"/>
        <v>31.5</v>
      </c>
      <c r="BM36" s="8">
        <f t="shared" si="22"/>
        <v>31.5</v>
      </c>
      <c r="BN36" s="8">
        <f t="shared" si="23"/>
        <v>31.5</v>
      </c>
      <c r="BO36" s="8">
        <f t="shared" si="24"/>
        <v>31.5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980</v>
      </c>
      <c r="G37" s="16">
        <f>'[3]02'!G39</f>
        <v>0</v>
      </c>
      <c r="H37" s="17">
        <f t="shared" si="27"/>
        <v>1300</v>
      </c>
      <c r="I37" s="15">
        <f>'[3]02'!J39</f>
        <v>315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31.5</v>
      </c>
      <c r="AU37" s="8">
        <v>31.5</v>
      </c>
      <c r="AW37" s="199">
        <v>31.5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31.5</v>
      </c>
      <c r="BD37" s="199">
        <v>31.5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31.5</v>
      </c>
      <c r="BL37" s="8">
        <f t="shared" si="21"/>
        <v>31.5</v>
      </c>
      <c r="BM37" s="8">
        <f t="shared" si="22"/>
        <v>31.5</v>
      </c>
      <c r="BN37" s="8">
        <f t="shared" si="23"/>
        <v>31.5</v>
      </c>
      <c r="BO37" s="8">
        <f t="shared" si="24"/>
        <v>31.5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980</v>
      </c>
      <c r="G38" s="16">
        <f>'[3]02'!G40</f>
        <v>0</v>
      </c>
      <c r="H38" s="17">
        <f t="shared" si="27"/>
        <v>1300</v>
      </c>
      <c r="I38" s="15">
        <f>'[3]02'!J40</f>
        <v>315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31.5</v>
      </c>
      <c r="AU38" s="8">
        <v>31.5</v>
      </c>
      <c r="AW38" s="199">
        <v>31.5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31.5</v>
      </c>
      <c r="BD38" s="199">
        <v>31.5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31.5</v>
      </c>
      <c r="BL38" s="8">
        <f t="shared" si="21"/>
        <v>31.5</v>
      </c>
      <c r="BM38" s="8">
        <f t="shared" si="22"/>
        <v>31.5</v>
      </c>
      <c r="BN38" s="8">
        <f t="shared" si="23"/>
        <v>31.5</v>
      </c>
      <c r="BO38" s="8">
        <f t="shared" si="24"/>
        <v>31.5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980</v>
      </c>
      <c r="G39" s="16">
        <f>'[3]02'!G41</f>
        <v>0</v>
      </c>
      <c r="H39" s="17">
        <f t="shared" si="27"/>
        <v>1300</v>
      </c>
      <c r="I39" s="15">
        <f>'[3]02'!J41</f>
        <v>315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31.5</v>
      </c>
      <c r="AU39" s="8">
        <v>31.5</v>
      </c>
      <c r="AW39" s="199">
        <v>31.5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31.5</v>
      </c>
      <c r="BD39" s="199">
        <v>31.5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31.5</v>
      </c>
      <c r="BL39" s="8">
        <f t="shared" si="21"/>
        <v>31.5</v>
      </c>
      <c r="BM39" s="8">
        <f t="shared" si="22"/>
        <v>31.5</v>
      </c>
      <c r="BN39" s="8">
        <f t="shared" si="23"/>
        <v>31.5</v>
      </c>
      <c r="BO39" s="8">
        <f t="shared" si="24"/>
        <v>31.5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980</v>
      </c>
      <c r="G40" s="16">
        <f>'[3]02'!G42</f>
        <v>0</v>
      </c>
      <c r="H40" s="17">
        <f t="shared" si="27"/>
        <v>1300</v>
      </c>
      <c r="I40" s="15">
        <f>'[3]02'!J42</f>
        <v>315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31.5</v>
      </c>
      <c r="AU40" s="8">
        <v>31.5</v>
      </c>
      <c r="AW40" s="199">
        <v>31.5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31.5</v>
      </c>
      <c r="BD40" s="199">
        <v>31.5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31.5</v>
      </c>
      <c r="BL40" s="8">
        <f t="shared" si="21"/>
        <v>31.5</v>
      </c>
      <c r="BM40" s="8">
        <f t="shared" si="22"/>
        <v>31.5</v>
      </c>
      <c r="BN40" s="8">
        <f t="shared" si="23"/>
        <v>31.5</v>
      </c>
      <c r="BO40" s="8">
        <f t="shared" si="24"/>
        <v>31.5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980</v>
      </c>
      <c r="G41" s="16">
        <f>'[3]02'!G43</f>
        <v>0</v>
      </c>
      <c r="H41" s="17">
        <f t="shared" si="27"/>
        <v>1300</v>
      </c>
      <c r="I41" s="15">
        <f>'[3]02'!J43</f>
        <v>315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31.5</v>
      </c>
      <c r="AU41" s="8">
        <v>31.5</v>
      </c>
      <c r="AW41" s="199">
        <v>31.5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31.5</v>
      </c>
      <c r="BD41" s="199">
        <v>31.5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31.5</v>
      </c>
      <c r="BL41" s="8">
        <f t="shared" si="21"/>
        <v>31.5</v>
      </c>
      <c r="BM41" s="8">
        <f t="shared" si="22"/>
        <v>31.5</v>
      </c>
      <c r="BN41" s="8">
        <f t="shared" si="23"/>
        <v>31.5</v>
      </c>
      <c r="BO41" s="8">
        <f t="shared" si="24"/>
        <v>31.5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980</v>
      </c>
      <c r="G42" s="16">
        <f>'[3]02'!G44</f>
        <v>0</v>
      </c>
      <c r="H42" s="17">
        <f t="shared" si="27"/>
        <v>1300</v>
      </c>
      <c r="I42" s="15">
        <f>'[3]02'!J44</f>
        <v>315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31.5</v>
      </c>
      <c r="AU42" s="8">
        <v>31.5</v>
      </c>
      <c r="AW42" s="199">
        <v>31.5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31.5</v>
      </c>
      <c r="BD42" s="199">
        <v>31.5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31.5</v>
      </c>
      <c r="BL42" s="8">
        <f t="shared" si="21"/>
        <v>31.5</v>
      </c>
      <c r="BM42" s="8">
        <f t="shared" si="22"/>
        <v>31.5</v>
      </c>
      <c r="BN42" s="8">
        <f t="shared" si="23"/>
        <v>31.5</v>
      </c>
      <c r="BO42" s="8">
        <f t="shared" si="24"/>
        <v>31.5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980</v>
      </c>
      <c r="G43" s="16">
        <f>'[3]02'!G45</f>
        <v>0</v>
      </c>
      <c r="H43" s="17">
        <f t="shared" si="27"/>
        <v>1300</v>
      </c>
      <c r="I43" s="15">
        <f>'[3]02'!J45</f>
        <v>310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248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</v>
      </c>
      <c r="AT43" s="8">
        <v>31</v>
      </c>
      <c r="AU43" s="8">
        <v>31</v>
      </c>
      <c r="AW43" s="199">
        <v>31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31</v>
      </c>
      <c r="BD43" s="199">
        <v>31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31</v>
      </c>
      <c r="BL43" s="8">
        <f t="shared" si="21"/>
        <v>31</v>
      </c>
      <c r="BM43" s="8">
        <f t="shared" si="22"/>
        <v>31</v>
      </c>
      <c r="BN43" s="8">
        <f t="shared" si="23"/>
        <v>31</v>
      </c>
      <c r="BO43" s="8">
        <f t="shared" si="24"/>
        <v>31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980</v>
      </c>
      <c r="G44" s="16">
        <f>'[3]02'!G46</f>
        <v>0</v>
      </c>
      <c r="H44" s="17">
        <f t="shared" si="27"/>
        <v>1300</v>
      </c>
      <c r="I44" s="15">
        <f>'[3]02'!J46</f>
        <v>310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248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</v>
      </c>
      <c r="AT44" s="8">
        <v>31</v>
      </c>
      <c r="AU44" s="8">
        <v>31</v>
      </c>
      <c r="AW44" s="199">
        <v>31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31</v>
      </c>
      <c r="BD44" s="199">
        <v>31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31</v>
      </c>
      <c r="BL44" s="8">
        <f t="shared" si="21"/>
        <v>31</v>
      </c>
      <c r="BM44" s="8">
        <f t="shared" si="22"/>
        <v>31</v>
      </c>
      <c r="BN44" s="8">
        <f t="shared" si="23"/>
        <v>31</v>
      </c>
      <c r="BO44" s="8">
        <f t="shared" si="24"/>
        <v>31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980</v>
      </c>
      <c r="G45" s="16">
        <f>'[3]02'!G47</f>
        <v>0</v>
      </c>
      <c r="H45" s="17">
        <f t="shared" si="27"/>
        <v>1300</v>
      </c>
      <c r="I45" s="15">
        <f>'[3]02'!J47</f>
        <v>310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</v>
      </c>
      <c r="AL45" s="8">
        <f t="shared" si="31"/>
        <v>248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</v>
      </c>
      <c r="AT45" s="8">
        <v>31</v>
      </c>
      <c r="AU45" s="8">
        <v>31</v>
      </c>
      <c r="AW45" s="199">
        <v>31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31</v>
      </c>
      <c r="BD45" s="199">
        <v>31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31</v>
      </c>
      <c r="BL45" s="8">
        <f t="shared" si="21"/>
        <v>31</v>
      </c>
      <c r="BM45" s="8">
        <f t="shared" si="22"/>
        <v>31</v>
      </c>
      <c r="BN45" s="8">
        <f t="shared" si="23"/>
        <v>31</v>
      </c>
      <c r="BO45" s="8">
        <f t="shared" si="24"/>
        <v>31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980</v>
      </c>
      <c r="G46" s="16">
        <f>'[3]02'!G48</f>
        <v>0</v>
      </c>
      <c r="H46" s="17">
        <f t="shared" si="27"/>
        <v>1300</v>
      </c>
      <c r="I46" s="15">
        <f>'[3]02'!J48</f>
        <v>310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</v>
      </c>
      <c r="AL46" s="8">
        <f t="shared" si="31"/>
        <v>248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</v>
      </c>
      <c r="AT46" s="8">
        <v>31</v>
      </c>
      <c r="AU46" s="8">
        <v>31</v>
      </c>
      <c r="AW46" s="199">
        <v>31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31</v>
      </c>
      <c r="BD46" s="199">
        <v>31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31</v>
      </c>
      <c r="BL46" s="8">
        <f t="shared" si="21"/>
        <v>31</v>
      </c>
      <c r="BM46" s="8">
        <f t="shared" si="22"/>
        <v>31</v>
      </c>
      <c r="BN46" s="8">
        <f t="shared" si="23"/>
        <v>31</v>
      </c>
      <c r="BO46" s="8">
        <f t="shared" si="24"/>
        <v>31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980</v>
      </c>
      <c r="G47" s="16">
        <f>'[3]02'!G49</f>
        <v>0</v>
      </c>
      <c r="H47" s="17">
        <f t="shared" si="27"/>
        <v>1300</v>
      </c>
      <c r="I47" s="15">
        <f>'[3]02'!J49</f>
        <v>310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</v>
      </c>
      <c r="AL47" s="8">
        <f t="shared" si="31"/>
        <v>248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</v>
      </c>
      <c r="AT47" s="8">
        <v>31</v>
      </c>
      <c r="AU47" s="8">
        <v>31</v>
      </c>
      <c r="AW47" s="199">
        <v>31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31</v>
      </c>
      <c r="BD47" s="199">
        <v>31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31</v>
      </c>
      <c r="BL47" s="8">
        <f t="shared" si="21"/>
        <v>31</v>
      </c>
      <c r="BM47" s="8">
        <f t="shared" si="22"/>
        <v>31</v>
      </c>
      <c r="BN47" s="8">
        <f t="shared" si="23"/>
        <v>31</v>
      </c>
      <c r="BO47" s="8">
        <f t="shared" si="24"/>
        <v>31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980</v>
      </c>
      <c r="G48" s="16">
        <f>'[3]02'!G50</f>
        <v>0</v>
      </c>
      <c r="H48" s="17">
        <f t="shared" si="27"/>
        <v>1300</v>
      </c>
      <c r="I48" s="15">
        <f>'[3]02'!J50</f>
        <v>310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</v>
      </c>
      <c r="AE48" s="8">
        <f t="shared" si="11"/>
        <v>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</v>
      </c>
      <c r="AL48" s="8">
        <f t="shared" si="31"/>
        <v>248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</v>
      </c>
      <c r="AT48" s="8">
        <v>31</v>
      </c>
      <c r="AU48" s="8">
        <v>31</v>
      </c>
      <c r="AW48" s="199">
        <v>31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31</v>
      </c>
      <c r="BD48" s="199">
        <v>31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31</v>
      </c>
      <c r="BL48" s="8">
        <f t="shared" si="21"/>
        <v>31</v>
      </c>
      <c r="BM48" s="8">
        <f t="shared" si="22"/>
        <v>31</v>
      </c>
      <c r="BN48" s="8">
        <f t="shared" si="23"/>
        <v>31</v>
      </c>
      <c r="BO48" s="8">
        <f t="shared" si="24"/>
        <v>31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980</v>
      </c>
      <c r="G49" s="16">
        <f>'[3]02'!G51</f>
        <v>0</v>
      </c>
      <c r="H49" s="17">
        <f t="shared" si="27"/>
        <v>1300</v>
      </c>
      <c r="I49" s="15">
        <f>'[3]02'!J51</f>
        <v>310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</v>
      </c>
      <c r="AE49" s="8">
        <f t="shared" si="11"/>
        <v>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</v>
      </c>
      <c r="AL49" s="8">
        <f t="shared" si="31"/>
        <v>248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</v>
      </c>
      <c r="AT49" s="8">
        <v>31</v>
      </c>
      <c r="AU49" s="8">
        <v>31</v>
      </c>
      <c r="AW49" s="199">
        <v>31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31</v>
      </c>
      <c r="BD49" s="199">
        <v>31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31</v>
      </c>
      <c r="BL49" s="8">
        <f t="shared" si="21"/>
        <v>31</v>
      </c>
      <c r="BM49" s="8">
        <f t="shared" si="22"/>
        <v>31</v>
      </c>
      <c r="BN49" s="8">
        <f t="shared" si="23"/>
        <v>31</v>
      </c>
      <c r="BO49" s="8">
        <f t="shared" si="24"/>
        <v>31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980</v>
      </c>
      <c r="G50" s="16">
        <f>'[3]02'!G52</f>
        <v>0</v>
      </c>
      <c r="H50" s="17">
        <f t="shared" si="27"/>
        <v>1300</v>
      </c>
      <c r="I50" s="15">
        <f>'[3]02'!J52</f>
        <v>310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</v>
      </c>
      <c r="AE50" s="8">
        <f t="shared" si="11"/>
        <v>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</v>
      </c>
      <c r="AL50" s="8">
        <f t="shared" si="31"/>
        <v>248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</v>
      </c>
      <c r="AT50" s="8">
        <v>31</v>
      </c>
      <c r="AU50" s="8">
        <v>31</v>
      </c>
      <c r="AW50" s="199">
        <v>31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31</v>
      </c>
      <c r="BD50" s="199">
        <v>31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31</v>
      </c>
      <c r="BL50" s="8">
        <f t="shared" si="21"/>
        <v>31</v>
      </c>
      <c r="BM50" s="8">
        <f t="shared" si="22"/>
        <v>31</v>
      </c>
      <c r="BN50" s="8">
        <f t="shared" si="23"/>
        <v>31</v>
      </c>
      <c r="BO50" s="8">
        <f t="shared" si="24"/>
        <v>31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940</v>
      </c>
      <c r="G51" s="16">
        <f>'[3]02'!G53</f>
        <v>0</v>
      </c>
      <c r="H51" s="17">
        <f t="shared" si="27"/>
        <v>1260</v>
      </c>
      <c r="I51" s="15">
        <f>'[3]02'!J53</f>
        <v>300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940</v>
      </c>
      <c r="G52" s="16">
        <f>'[3]02'!G54</f>
        <v>0</v>
      </c>
      <c r="H52" s="17">
        <f t="shared" si="27"/>
        <v>1260</v>
      </c>
      <c r="I52" s="15">
        <f>'[3]02'!J54</f>
        <v>300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940</v>
      </c>
      <c r="G53" s="16">
        <f>'[3]02'!G55</f>
        <v>0</v>
      </c>
      <c r="H53" s="17">
        <f t="shared" si="27"/>
        <v>1260</v>
      </c>
      <c r="I53" s="15">
        <f>'[3]02'!J55</f>
        <v>300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940</v>
      </c>
      <c r="G54" s="16">
        <f>'[3]02'!G56</f>
        <v>0</v>
      </c>
      <c r="H54" s="17">
        <f t="shared" si="27"/>
        <v>1260</v>
      </c>
      <c r="I54" s="15">
        <f>'[3]02'!J56</f>
        <v>300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940</v>
      </c>
      <c r="G55" s="16">
        <f>'[3]02'!G57</f>
        <v>0</v>
      </c>
      <c r="H55" s="17">
        <f t="shared" si="27"/>
        <v>1260</v>
      </c>
      <c r="I55" s="15">
        <f>'[3]02'!J57</f>
        <v>300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940</v>
      </c>
      <c r="G56" s="16">
        <f>'[3]02'!G58</f>
        <v>0</v>
      </c>
      <c r="H56" s="17">
        <f t="shared" si="27"/>
        <v>1260</v>
      </c>
      <c r="I56" s="15">
        <f>'[3]02'!J58</f>
        <v>300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940</v>
      </c>
      <c r="G57" s="16">
        <f>'[3]02'!G59</f>
        <v>0</v>
      </c>
      <c r="H57" s="17">
        <f t="shared" si="27"/>
        <v>1260</v>
      </c>
      <c r="I57" s="15">
        <f>'[3]02'!J59</f>
        <v>300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940</v>
      </c>
      <c r="G58" s="16">
        <f>'[3]02'!G60</f>
        <v>0</v>
      </c>
      <c r="H58" s="17">
        <f t="shared" si="27"/>
        <v>1260</v>
      </c>
      <c r="I58" s="15">
        <f>'[3]02'!J60</f>
        <v>300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940</v>
      </c>
      <c r="G59" s="16">
        <f>'[3]02'!G61</f>
        <v>0</v>
      </c>
      <c r="H59" s="17">
        <f t="shared" si="27"/>
        <v>1260</v>
      </c>
      <c r="I59" s="15">
        <f>'[3]02'!J61</f>
        <v>300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940</v>
      </c>
      <c r="G60" s="16">
        <f>'[3]02'!G62</f>
        <v>0</v>
      </c>
      <c r="H60" s="17">
        <f t="shared" si="27"/>
        <v>1260</v>
      </c>
      <c r="I60" s="15">
        <f>'[3]02'!J62</f>
        <v>300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940</v>
      </c>
      <c r="G61" s="16">
        <f>'[3]02'!G63</f>
        <v>0</v>
      </c>
      <c r="H61" s="17">
        <f t="shared" si="27"/>
        <v>1260</v>
      </c>
      <c r="I61" s="15">
        <f>'[3]02'!J63</f>
        <v>300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940</v>
      </c>
      <c r="G62" s="16">
        <f>'[3]02'!G64</f>
        <v>0</v>
      </c>
      <c r="H62" s="17">
        <f t="shared" si="27"/>
        <v>1260</v>
      </c>
      <c r="I62" s="15">
        <f>'[3]02'!J64</f>
        <v>300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940</v>
      </c>
      <c r="G63" s="16">
        <f>'[3]02'!G65</f>
        <v>0</v>
      </c>
      <c r="H63" s="17">
        <f t="shared" si="27"/>
        <v>1260</v>
      </c>
      <c r="I63" s="15">
        <f>'[3]02'!J65</f>
        <v>300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940</v>
      </c>
      <c r="G64" s="16">
        <f>'[3]02'!G66</f>
        <v>0</v>
      </c>
      <c r="H64" s="17">
        <f t="shared" si="27"/>
        <v>1260</v>
      </c>
      <c r="I64" s="15">
        <f>'[3]02'!J66</f>
        <v>300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940</v>
      </c>
      <c r="G65" s="16">
        <f>'[3]02'!G67</f>
        <v>0</v>
      </c>
      <c r="H65" s="17">
        <f t="shared" si="27"/>
        <v>1260</v>
      </c>
      <c r="I65" s="15">
        <f>'[3]02'!J67</f>
        <v>300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940</v>
      </c>
      <c r="G66" s="16">
        <f>'[3]02'!G68</f>
        <v>0</v>
      </c>
      <c r="H66" s="17">
        <f t="shared" si="27"/>
        <v>1260</v>
      </c>
      <c r="I66" s="15">
        <f>'[3]02'!J68</f>
        <v>300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940</v>
      </c>
      <c r="G67" s="16">
        <f>'[3]02'!G69</f>
        <v>0</v>
      </c>
      <c r="H67" s="17">
        <f t="shared" si="27"/>
        <v>1260</v>
      </c>
      <c r="I67" s="15">
        <f>'[3]02'!J69</f>
        <v>300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940</v>
      </c>
      <c r="G68" s="16">
        <f>'[3]02'!G70</f>
        <v>0</v>
      </c>
      <c r="H68" s="17">
        <f t="shared" si="27"/>
        <v>1260</v>
      </c>
      <c r="I68" s="15">
        <f>'[3]02'!J70</f>
        <v>300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940</v>
      </c>
      <c r="G69" s="16">
        <f>'[3]02'!G71</f>
        <v>0</v>
      </c>
      <c r="H69" s="17">
        <f t="shared" ref="H69:H98" si="59">SUM(B69:G69)</f>
        <v>1260</v>
      </c>
      <c r="I69" s="15">
        <f>'[3]02'!J71</f>
        <v>300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940</v>
      </c>
      <c r="G70" s="16">
        <f>'[3]02'!G72</f>
        <v>0</v>
      </c>
      <c r="H70" s="17">
        <f t="shared" si="59"/>
        <v>1260</v>
      </c>
      <c r="I70" s="15">
        <f>'[3]02'!J72</f>
        <v>300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940</v>
      </c>
      <c r="G71" s="16">
        <f>'[3]02'!G73</f>
        <v>0</v>
      </c>
      <c r="H71" s="17">
        <f t="shared" si="59"/>
        <v>1260</v>
      </c>
      <c r="I71" s="15">
        <f>'[3]02'!J73</f>
        <v>305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940</v>
      </c>
      <c r="G72" s="16">
        <f>'[3]02'!G74</f>
        <v>0</v>
      </c>
      <c r="H72" s="17">
        <f t="shared" si="59"/>
        <v>1260</v>
      </c>
      <c r="I72" s="15">
        <f>'[3]02'!J74</f>
        <v>305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940</v>
      </c>
      <c r="G73" s="16">
        <f>'[3]02'!G75</f>
        <v>0</v>
      </c>
      <c r="H73" s="17">
        <f t="shared" si="59"/>
        <v>1260</v>
      </c>
      <c r="I73" s="15">
        <f>'[3]02'!J75</f>
        <v>305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940</v>
      </c>
      <c r="G74" s="16">
        <f>'[3]02'!G76</f>
        <v>0</v>
      </c>
      <c r="H74" s="17">
        <f t="shared" si="59"/>
        <v>1260</v>
      </c>
      <c r="I74" s="15">
        <f>'[3]02'!J76</f>
        <v>305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980</v>
      </c>
      <c r="G75" s="16">
        <f>'[3]02'!G77</f>
        <v>0</v>
      </c>
      <c r="H75" s="17">
        <f t="shared" si="59"/>
        <v>1300</v>
      </c>
      <c r="I75" s="15">
        <f>'[3]02'!J77</f>
        <v>305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980</v>
      </c>
      <c r="G76" s="16">
        <f>'[3]02'!G78</f>
        <v>0</v>
      </c>
      <c r="H76" s="17">
        <f t="shared" si="59"/>
        <v>1300</v>
      </c>
      <c r="I76" s="15">
        <f>'[3]02'!J78</f>
        <v>305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980</v>
      </c>
      <c r="G77" s="16">
        <f>'[3]02'!G79</f>
        <v>0</v>
      </c>
      <c r="H77" s="17">
        <f t="shared" si="59"/>
        <v>1300</v>
      </c>
      <c r="I77" s="15">
        <f>'[3]02'!J79</f>
        <v>305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980</v>
      </c>
      <c r="G78" s="16">
        <f>'[3]02'!G80</f>
        <v>0</v>
      </c>
      <c r="H78" s="17">
        <f t="shared" si="59"/>
        <v>1300</v>
      </c>
      <c r="I78" s="15">
        <f>'[3]02'!J80</f>
        <v>305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980</v>
      </c>
      <c r="G79" s="16">
        <f>'[3]02'!G81</f>
        <v>0</v>
      </c>
      <c r="H79" s="17">
        <f t="shared" si="59"/>
        <v>1300</v>
      </c>
      <c r="I79" s="15">
        <f>'[3]02'!J81</f>
        <v>305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980</v>
      </c>
      <c r="G80" s="16">
        <f>'[3]02'!G82</f>
        <v>0</v>
      </c>
      <c r="H80" s="17">
        <f t="shared" si="59"/>
        <v>1300</v>
      </c>
      <c r="I80" s="15">
        <f>'[3]02'!J82</f>
        <v>305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980</v>
      </c>
      <c r="G81" s="16">
        <f>'[3]02'!G83</f>
        <v>0</v>
      </c>
      <c r="H81" s="17">
        <f t="shared" si="59"/>
        <v>1300</v>
      </c>
      <c r="I81" s="15">
        <f>'[3]02'!J83</f>
        <v>305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980</v>
      </c>
      <c r="G82" s="16">
        <f>'[3]02'!G84</f>
        <v>0</v>
      </c>
      <c r="H82" s="17">
        <f t="shared" si="59"/>
        <v>1300</v>
      </c>
      <c r="I82" s="15">
        <f>'[3]02'!J84</f>
        <v>305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980</v>
      </c>
      <c r="G83" s="16">
        <f>'[3]02'!G85</f>
        <v>0</v>
      </c>
      <c r="H83" s="17">
        <f t="shared" si="59"/>
        <v>1300</v>
      </c>
      <c r="I83" s="15">
        <f>'[3]02'!J85</f>
        <v>310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980</v>
      </c>
      <c r="G84" s="16">
        <f>'[3]02'!G86</f>
        <v>0</v>
      </c>
      <c r="H84" s="17">
        <f t="shared" si="59"/>
        <v>1300</v>
      </c>
      <c r="I84" s="15">
        <f>'[3]02'!J86</f>
        <v>310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980</v>
      </c>
      <c r="G85" s="16">
        <f>'[3]02'!G87</f>
        <v>0</v>
      </c>
      <c r="H85" s="17">
        <f t="shared" si="59"/>
        <v>1300</v>
      </c>
      <c r="I85" s="15">
        <f>'[3]02'!J87</f>
        <v>310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980</v>
      </c>
      <c r="G86" s="16">
        <f>'[3]02'!G88</f>
        <v>0</v>
      </c>
      <c r="H86" s="17">
        <f t="shared" si="59"/>
        <v>1300</v>
      </c>
      <c r="I86" s="15">
        <f>'[3]02'!J88</f>
        <v>310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980</v>
      </c>
      <c r="G87" s="16">
        <f>'[3]02'!G89</f>
        <v>0</v>
      </c>
      <c r="H87" s="17">
        <f t="shared" si="59"/>
        <v>1300</v>
      </c>
      <c r="I87" s="15">
        <f>'[3]02'!J89</f>
        <v>310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980</v>
      </c>
      <c r="G88" s="16">
        <f>'[3]02'!G90</f>
        <v>0</v>
      </c>
      <c r="H88" s="17">
        <f t="shared" si="59"/>
        <v>1300</v>
      </c>
      <c r="I88" s="15">
        <f>'[3]02'!J90</f>
        <v>310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980</v>
      </c>
      <c r="G89" s="16">
        <f>'[3]02'!G91</f>
        <v>0</v>
      </c>
      <c r="H89" s="17">
        <f t="shared" si="59"/>
        <v>1300</v>
      </c>
      <c r="I89" s="15">
        <f>'[3]02'!J91</f>
        <v>310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980</v>
      </c>
      <c r="G90" s="16">
        <f>'[3]02'!G92</f>
        <v>0</v>
      </c>
      <c r="H90" s="17">
        <f t="shared" si="59"/>
        <v>1300</v>
      </c>
      <c r="I90" s="15">
        <f>'[3]02'!J92</f>
        <v>310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980</v>
      </c>
      <c r="G91" s="16">
        <f>'[3]02'!G93</f>
        <v>0</v>
      </c>
      <c r="H91" s="17">
        <f t="shared" si="59"/>
        <v>1300</v>
      </c>
      <c r="I91" s="15">
        <f>'[3]02'!J93</f>
        <v>315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980</v>
      </c>
      <c r="G92" s="16">
        <f>'[3]02'!G94</f>
        <v>0</v>
      </c>
      <c r="H92" s="17">
        <f t="shared" si="59"/>
        <v>1300</v>
      </c>
      <c r="I92" s="15">
        <f>'[3]02'!J94</f>
        <v>315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980</v>
      </c>
      <c r="G93" s="16">
        <f>'[3]02'!G95</f>
        <v>0</v>
      </c>
      <c r="H93" s="17">
        <f t="shared" si="59"/>
        <v>1300</v>
      </c>
      <c r="I93" s="15">
        <f>'[3]02'!J95</f>
        <v>315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980</v>
      </c>
      <c r="G94" s="16">
        <f>'[3]02'!G96</f>
        <v>0</v>
      </c>
      <c r="H94" s="17">
        <f t="shared" si="59"/>
        <v>1300</v>
      </c>
      <c r="I94" s="15">
        <f>'[3]02'!J96</f>
        <v>315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980</v>
      </c>
      <c r="G95" s="16">
        <f>'[3]02'!G97</f>
        <v>0</v>
      </c>
      <c r="H95" s="17">
        <f t="shared" si="59"/>
        <v>1300</v>
      </c>
      <c r="I95" s="15">
        <f>'[3]02'!J97</f>
        <v>315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980</v>
      </c>
      <c r="G96" s="16">
        <f>'[3]02'!G98</f>
        <v>0</v>
      </c>
      <c r="H96" s="17">
        <f t="shared" si="59"/>
        <v>1300</v>
      </c>
      <c r="I96" s="15">
        <f>'[3]02'!J98</f>
        <v>315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980</v>
      </c>
      <c r="G97" s="16">
        <f>'[3]02'!G99</f>
        <v>0</v>
      </c>
      <c r="H97" s="17">
        <f t="shared" si="59"/>
        <v>1300</v>
      </c>
      <c r="I97" s="15">
        <f>'[3]02'!J99</f>
        <v>315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980</v>
      </c>
      <c r="G98" s="16">
        <f>'[3]02'!G100</f>
        <v>0</v>
      </c>
      <c r="H98" s="17">
        <f t="shared" si="59"/>
        <v>1300</v>
      </c>
      <c r="I98" s="15">
        <f>'[3]02'!J100</f>
        <v>315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199">
        <v>31.5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31.5</v>
      </c>
      <c r="BD98" s="199">
        <v>31.5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7.4349999999999996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7.4349999999999996</v>
      </c>
      <c r="P99" s="15">
        <f t="shared" si="62"/>
        <v>2.4E-2</v>
      </c>
      <c r="Q99" s="15">
        <f t="shared" si="62"/>
        <v>7.4349999999999996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7.4349999999999996</v>
      </c>
      <c r="X99" s="15">
        <f t="shared" si="62"/>
        <v>0.74350000000000005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0.74350000000000005</v>
      </c>
      <c r="AE99" s="15">
        <f t="shared" si="62"/>
        <v>0.74350000000000005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0.74350000000000005</v>
      </c>
      <c r="AL99" s="15">
        <f t="shared" si="62"/>
        <v>5.9480000000000004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5.9480000000000004</v>
      </c>
      <c r="AS99" s="15">
        <f t="shared" si="62"/>
        <v>0</v>
      </c>
      <c r="AT99" s="15">
        <f t="shared" si="62"/>
        <v>0.74350000000000005</v>
      </c>
      <c r="AU99" s="15">
        <f t="shared" si="62"/>
        <v>0.74350000000000005</v>
      </c>
      <c r="AV99" s="15">
        <f t="shared" si="62"/>
        <v>0</v>
      </c>
      <c r="AW99" s="15">
        <f t="shared" si="62"/>
        <v>0.74350000000000005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0.74350000000000005</v>
      </c>
      <c r="BD99" s="15">
        <f t="shared" si="62"/>
        <v>0.74350000000000005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0.74350000000000005</v>
      </c>
      <c r="BK99" s="15"/>
      <c r="BL99" s="15">
        <f t="shared" si="63"/>
        <v>0.74350000000000005</v>
      </c>
      <c r="BM99" s="15">
        <f t="shared" si="63"/>
        <v>0.74350000000000005</v>
      </c>
      <c r="BN99" s="15">
        <f t="shared" si="63"/>
        <v>0.74350000000000005</v>
      </c>
      <c r="BO99" s="15">
        <f t="shared" si="63"/>
        <v>0.74350000000000005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29</v>
      </c>
      <c r="E3">
        <f>PPCL!P3</f>
        <v>0</v>
      </c>
      <c r="F3">
        <f>B3+C3</f>
        <v>185</v>
      </c>
      <c r="G3">
        <f>D3+E3</f>
        <v>29</v>
      </c>
      <c r="H3" s="154"/>
      <c r="I3">
        <f>BRPL_EOD!AI3+BRPL_EOD!AJ3</f>
        <v>9.92</v>
      </c>
      <c r="J3">
        <f>BYPL_EOD!AI3+BYPL_EOD!AJ3</f>
        <v>15.26</v>
      </c>
      <c r="K3">
        <f>MES_EOD!AI3+MES_EOD!AJ3</f>
        <v>0</v>
      </c>
      <c r="L3">
        <f>NDMC_EOD!AI3+NDMC_EOD!AJ3</f>
        <v>0</v>
      </c>
      <c r="M3">
        <f>TPDDL_EOD!AI3+TPDDL_EOD!AJ3</f>
        <v>3.82</v>
      </c>
      <c r="N3">
        <f t="shared" ref="N3:N66" si="0">SUM(I3:M3)</f>
        <v>29</v>
      </c>
      <c r="O3" s="154">
        <f t="shared" ref="O3:O66" si="1">G3-N3</f>
        <v>0</v>
      </c>
      <c r="P3">
        <v>9.92</v>
      </c>
      <c r="Q3">
        <v>15.26</v>
      </c>
      <c r="R3">
        <v>0</v>
      </c>
      <c r="S3">
        <v>0</v>
      </c>
      <c r="T3">
        <v>3.82</v>
      </c>
      <c r="U3" s="156">
        <f t="shared" ref="U3:U66" si="2">SUM(P3:T3)</f>
        <v>29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29</v>
      </c>
      <c r="E4">
        <f>PPCL!P4</f>
        <v>0</v>
      </c>
      <c r="F4">
        <f t="shared" ref="F4:F67" si="4">B4+C4</f>
        <v>185</v>
      </c>
      <c r="G4">
        <f t="shared" ref="G4:G67" si="5">D4+E4</f>
        <v>29</v>
      </c>
      <c r="H4" s="154"/>
      <c r="I4">
        <f>BRPL_EOD!AI4+BRPL_EOD!AJ4</f>
        <v>9.92</v>
      </c>
      <c r="J4">
        <f>BYPL_EOD!AI4+BYPL_EOD!AJ4</f>
        <v>15.26</v>
      </c>
      <c r="K4">
        <f>MES_EOD!AI4+MES_EOD!AJ4</f>
        <v>0</v>
      </c>
      <c r="L4">
        <f>NDMC_EOD!AI4+NDMC_EOD!AJ4</f>
        <v>0</v>
      </c>
      <c r="M4">
        <f>TPDDL_EOD!AI4+TPDDL_EOD!AJ4</f>
        <v>3.82</v>
      </c>
      <c r="N4">
        <f t="shared" si="0"/>
        <v>29</v>
      </c>
      <c r="O4" s="154">
        <f t="shared" si="1"/>
        <v>0</v>
      </c>
      <c r="P4">
        <v>9.92</v>
      </c>
      <c r="Q4">
        <v>15.26</v>
      </c>
      <c r="R4">
        <v>0</v>
      </c>
      <c r="S4">
        <v>0</v>
      </c>
      <c r="T4">
        <v>3.82</v>
      </c>
      <c r="U4" s="156">
        <f t="shared" si="2"/>
        <v>29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29</v>
      </c>
      <c r="E5">
        <f>PPCL!P5</f>
        <v>0</v>
      </c>
      <c r="F5">
        <f t="shared" si="4"/>
        <v>185</v>
      </c>
      <c r="G5">
        <f t="shared" si="5"/>
        <v>29</v>
      </c>
      <c r="H5" s="154"/>
      <c r="I5">
        <f>BRPL_EOD!AI5+BRPL_EOD!AJ5</f>
        <v>9.92</v>
      </c>
      <c r="J5">
        <f>BYPL_EOD!AI5+BYPL_EOD!AJ5</f>
        <v>15.26</v>
      </c>
      <c r="K5">
        <f>MES_EOD!AI5+MES_EOD!AJ5</f>
        <v>0</v>
      </c>
      <c r="L5">
        <f>NDMC_EOD!AI5+NDMC_EOD!AJ5</f>
        <v>0</v>
      </c>
      <c r="M5">
        <f>TPDDL_EOD!AI5+TPDDL_EOD!AJ5</f>
        <v>3.82</v>
      </c>
      <c r="N5">
        <f t="shared" si="0"/>
        <v>29</v>
      </c>
      <c r="O5" s="154">
        <f t="shared" si="1"/>
        <v>0</v>
      </c>
      <c r="P5">
        <v>9.92</v>
      </c>
      <c r="Q5">
        <v>15.26</v>
      </c>
      <c r="R5">
        <v>0</v>
      </c>
      <c r="S5">
        <v>0</v>
      </c>
      <c r="T5">
        <v>3.82</v>
      </c>
      <c r="U5" s="156">
        <f t="shared" si="2"/>
        <v>29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29</v>
      </c>
      <c r="E6">
        <f>PPCL!P6</f>
        <v>0</v>
      </c>
      <c r="F6">
        <f t="shared" si="4"/>
        <v>185</v>
      </c>
      <c r="G6">
        <f t="shared" si="5"/>
        <v>29</v>
      </c>
      <c r="H6" s="154"/>
      <c r="I6">
        <f>BRPL_EOD!AI6+BRPL_EOD!AJ6</f>
        <v>9.92</v>
      </c>
      <c r="J6">
        <f>BYPL_EOD!AI6+BYPL_EOD!AJ6</f>
        <v>15.26</v>
      </c>
      <c r="K6">
        <f>MES_EOD!AI6+MES_EOD!AJ6</f>
        <v>0</v>
      </c>
      <c r="L6">
        <f>NDMC_EOD!AI6+NDMC_EOD!AJ6</f>
        <v>0</v>
      </c>
      <c r="M6">
        <f>TPDDL_EOD!AI6+TPDDL_EOD!AJ6</f>
        <v>3.82</v>
      </c>
      <c r="N6">
        <f t="shared" si="0"/>
        <v>29</v>
      </c>
      <c r="O6" s="154">
        <f t="shared" si="1"/>
        <v>0</v>
      </c>
      <c r="P6">
        <v>9.92</v>
      </c>
      <c r="Q6">
        <v>15.26</v>
      </c>
      <c r="R6">
        <v>0</v>
      </c>
      <c r="S6">
        <v>0</v>
      </c>
      <c r="T6">
        <v>3.82</v>
      </c>
      <c r="U6" s="156">
        <f t="shared" si="2"/>
        <v>29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29</v>
      </c>
      <c r="E7">
        <f>PPCL!P7</f>
        <v>0</v>
      </c>
      <c r="F7">
        <f t="shared" si="4"/>
        <v>185</v>
      </c>
      <c r="G7">
        <f t="shared" si="5"/>
        <v>29</v>
      </c>
      <c r="H7" s="154"/>
      <c r="I7">
        <f>BRPL_EOD!AI7+BRPL_EOD!AJ7</f>
        <v>9.1999999999999993</v>
      </c>
      <c r="J7">
        <f>BYPL_EOD!AI7+BYPL_EOD!AJ7</f>
        <v>14.15</v>
      </c>
      <c r="K7">
        <f>MES_EOD!AI7+MES_EOD!AJ7</f>
        <v>2.12</v>
      </c>
      <c r="L7">
        <f>NDMC_EOD!AI7+NDMC_EOD!AJ7</f>
        <v>0</v>
      </c>
      <c r="M7">
        <f>TPDDL_EOD!AI7+TPDDL_EOD!AJ7</f>
        <v>3.54</v>
      </c>
      <c r="N7">
        <f t="shared" si="0"/>
        <v>29.01</v>
      </c>
      <c r="O7" s="154">
        <f t="shared" si="1"/>
        <v>-1.0000000000001563E-2</v>
      </c>
      <c r="P7">
        <v>9.1968286797655967</v>
      </c>
      <c r="Q7">
        <v>14.145122371596001</v>
      </c>
      <c r="R7">
        <v>2.1192692175112029</v>
      </c>
      <c r="S7">
        <v>0</v>
      </c>
      <c r="T7">
        <v>3.5387797311271973</v>
      </c>
      <c r="U7" s="156">
        <f t="shared" si="2"/>
        <v>28.999999999999996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29</v>
      </c>
      <c r="E8">
        <f>PPCL!P8</f>
        <v>0</v>
      </c>
      <c r="F8">
        <f t="shared" si="4"/>
        <v>185</v>
      </c>
      <c r="G8">
        <f t="shared" si="5"/>
        <v>29</v>
      </c>
      <c r="H8" s="154"/>
      <c r="I8">
        <f>BRPL_EOD!AI8+BRPL_EOD!AJ8</f>
        <v>9.92</v>
      </c>
      <c r="J8">
        <f>BYPL_EOD!AI8+BYPL_EOD!AJ8</f>
        <v>15.26</v>
      </c>
      <c r="K8">
        <f>MES_EOD!AI8+MES_EOD!AJ8</f>
        <v>0</v>
      </c>
      <c r="L8">
        <f>NDMC_EOD!AI8+NDMC_EOD!AJ8</f>
        <v>0</v>
      </c>
      <c r="M8">
        <f>TPDDL_EOD!AI8+TPDDL_EOD!AJ8</f>
        <v>3.82</v>
      </c>
      <c r="N8">
        <f t="shared" si="0"/>
        <v>29</v>
      </c>
      <c r="O8" s="154">
        <f t="shared" si="1"/>
        <v>0</v>
      </c>
      <c r="P8">
        <v>9.92</v>
      </c>
      <c r="Q8">
        <v>15.26</v>
      </c>
      <c r="R8">
        <v>0</v>
      </c>
      <c r="S8">
        <v>0</v>
      </c>
      <c r="T8">
        <v>3.82</v>
      </c>
      <c r="U8" s="156">
        <f t="shared" si="2"/>
        <v>29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26</v>
      </c>
      <c r="E9">
        <f>PPCL!P9</f>
        <v>0</v>
      </c>
      <c r="F9">
        <f t="shared" si="4"/>
        <v>185</v>
      </c>
      <c r="G9">
        <f t="shared" si="5"/>
        <v>26</v>
      </c>
      <c r="H9" s="154"/>
      <c r="I9">
        <f>BRPL_EOD!AI9+BRPL_EOD!AJ9</f>
        <v>8.89</v>
      </c>
      <c r="J9">
        <f>BYPL_EOD!AI9+BYPL_EOD!AJ9</f>
        <v>13.68</v>
      </c>
      <c r="K9">
        <f>MES_EOD!AI9+MES_EOD!AJ9</f>
        <v>0</v>
      </c>
      <c r="L9">
        <f>NDMC_EOD!AI9+NDMC_EOD!AJ9</f>
        <v>0</v>
      </c>
      <c r="M9">
        <f>TPDDL_EOD!AI9+TPDDL_EOD!AJ9</f>
        <v>3.42</v>
      </c>
      <c r="N9">
        <f t="shared" si="0"/>
        <v>25.990000000000002</v>
      </c>
      <c r="O9" s="154">
        <f t="shared" si="1"/>
        <v>9.9999999999980105E-3</v>
      </c>
      <c r="P9">
        <v>8.8934205463639859</v>
      </c>
      <c r="Q9">
        <v>13.68526356290881</v>
      </c>
      <c r="R9">
        <v>0</v>
      </c>
      <c r="S9">
        <v>0</v>
      </c>
      <c r="T9">
        <v>3.4213158907272025</v>
      </c>
      <c r="U9" s="156">
        <f t="shared" si="2"/>
        <v>26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29</v>
      </c>
      <c r="E10">
        <f>PPCL!P10</f>
        <v>0</v>
      </c>
      <c r="F10">
        <f t="shared" si="4"/>
        <v>185</v>
      </c>
      <c r="G10">
        <f t="shared" si="5"/>
        <v>29</v>
      </c>
      <c r="H10" s="154"/>
      <c r="I10">
        <f>BRPL_EOD!AI10+BRPL_EOD!AJ10</f>
        <v>9.92</v>
      </c>
      <c r="J10">
        <f>BYPL_EOD!AI10+BYPL_EOD!AJ10</f>
        <v>15.26</v>
      </c>
      <c r="K10">
        <f>MES_EOD!AI10+MES_EOD!AJ10</f>
        <v>0</v>
      </c>
      <c r="L10">
        <f>NDMC_EOD!AI10+NDMC_EOD!AJ10</f>
        <v>0</v>
      </c>
      <c r="M10">
        <f>TPDDL_EOD!AI10+TPDDL_EOD!AJ10</f>
        <v>3.82</v>
      </c>
      <c r="N10">
        <f t="shared" si="0"/>
        <v>29</v>
      </c>
      <c r="O10" s="154">
        <f t="shared" si="1"/>
        <v>0</v>
      </c>
      <c r="P10">
        <v>9.92</v>
      </c>
      <c r="Q10">
        <v>15.26</v>
      </c>
      <c r="R10">
        <v>0</v>
      </c>
      <c r="S10">
        <v>0</v>
      </c>
      <c r="T10">
        <v>3.82</v>
      </c>
      <c r="U10" s="156">
        <f t="shared" si="2"/>
        <v>29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185</v>
      </c>
      <c r="G11">
        <f t="shared" si="5"/>
        <v>30</v>
      </c>
      <c r="H11" s="154"/>
      <c r="I11">
        <f>BRPL_EOD!AI11+BRPL_EOD!AJ11</f>
        <v>10.26</v>
      </c>
      <c r="J11">
        <f>BYPL_EOD!AI11+BYPL_EOD!AJ11</f>
        <v>15.79</v>
      </c>
      <c r="K11">
        <f>MES_EOD!AI11+MES_EOD!AJ11</f>
        <v>0</v>
      </c>
      <c r="L11">
        <f>NDMC_EOD!AI11+NDMC_EOD!AJ11</f>
        <v>0</v>
      </c>
      <c r="M11">
        <f>TPDDL_EOD!AI11+TPDDL_EOD!AJ11</f>
        <v>3.95</v>
      </c>
      <c r="N11">
        <f t="shared" si="0"/>
        <v>29.999999999999996</v>
      </c>
      <c r="O11" s="154">
        <f t="shared" si="1"/>
        <v>0</v>
      </c>
      <c r="P11">
        <v>10.260000000000002</v>
      </c>
      <c r="Q11">
        <v>15.790000000000001</v>
      </c>
      <c r="R11">
        <v>0</v>
      </c>
      <c r="S11">
        <v>0</v>
      </c>
      <c r="T11">
        <v>3.9500000000000006</v>
      </c>
      <c r="U11" s="156">
        <f t="shared" si="2"/>
        <v>30.000000000000004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185</v>
      </c>
      <c r="G12">
        <f t="shared" si="5"/>
        <v>30</v>
      </c>
      <c r="H12" s="154"/>
      <c r="I12">
        <f>BRPL_EOD!AI12+BRPL_EOD!AJ12</f>
        <v>10.26</v>
      </c>
      <c r="J12">
        <f>BYPL_EOD!AI12+BYPL_EOD!AJ12</f>
        <v>15.79</v>
      </c>
      <c r="K12">
        <f>MES_EOD!AI12+MES_EOD!AJ12</f>
        <v>0</v>
      </c>
      <c r="L12">
        <f>NDMC_EOD!AI12+NDMC_EOD!AJ12</f>
        <v>0</v>
      </c>
      <c r="M12">
        <f>TPDDL_EOD!AI12+TPDDL_EOD!AJ12</f>
        <v>3.95</v>
      </c>
      <c r="N12">
        <f t="shared" si="0"/>
        <v>29.999999999999996</v>
      </c>
      <c r="O12" s="154">
        <f t="shared" si="1"/>
        <v>0</v>
      </c>
      <c r="P12">
        <v>10.260000000000002</v>
      </c>
      <c r="Q12">
        <v>15.790000000000001</v>
      </c>
      <c r="R12">
        <v>0</v>
      </c>
      <c r="S12">
        <v>0</v>
      </c>
      <c r="T12">
        <v>3.9500000000000006</v>
      </c>
      <c r="U12" s="156">
        <f t="shared" si="2"/>
        <v>30.000000000000004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185</v>
      </c>
      <c r="G13">
        <f t="shared" si="5"/>
        <v>30</v>
      </c>
      <c r="H13" s="154"/>
      <c r="I13">
        <f>BRPL_EOD!AI13+BRPL_EOD!AJ13</f>
        <v>9.75</v>
      </c>
      <c r="J13">
        <f>BYPL_EOD!AI13+BYPL_EOD!AJ13</f>
        <v>15</v>
      </c>
      <c r="K13">
        <f>MES_EOD!AI13+MES_EOD!AJ13</f>
        <v>1.5</v>
      </c>
      <c r="L13">
        <f>NDMC_EOD!AI13+NDMC_EOD!AJ13</f>
        <v>0</v>
      </c>
      <c r="M13">
        <f>TPDDL_EOD!AI13+TPDDL_EOD!AJ13</f>
        <v>3.75</v>
      </c>
      <c r="N13">
        <f t="shared" si="0"/>
        <v>30</v>
      </c>
      <c r="O13" s="154">
        <f t="shared" si="1"/>
        <v>0</v>
      </c>
      <c r="P13">
        <v>9.75</v>
      </c>
      <c r="Q13">
        <v>15</v>
      </c>
      <c r="R13">
        <v>1.5</v>
      </c>
      <c r="S13">
        <v>0</v>
      </c>
      <c r="T13">
        <v>3.75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185</v>
      </c>
      <c r="G14">
        <f t="shared" si="5"/>
        <v>30</v>
      </c>
      <c r="H14" s="154"/>
      <c r="I14">
        <f>BRPL_EOD!AI14+BRPL_EOD!AJ14</f>
        <v>10.26</v>
      </c>
      <c r="J14">
        <f>BYPL_EOD!AI14+BYPL_EOD!AJ14</f>
        <v>15.79</v>
      </c>
      <c r="K14">
        <f>MES_EOD!AI14+MES_EOD!AJ14</f>
        <v>0</v>
      </c>
      <c r="L14">
        <f>NDMC_EOD!AI14+NDMC_EOD!AJ14</f>
        <v>0</v>
      </c>
      <c r="M14">
        <f>TPDDL_EOD!AI14+TPDDL_EOD!AJ14</f>
        <v>3.95</v>
      </c>
      <c r="N14">
        <f t="shared" si="0"/>
        <v>29.999999999999996</v>
      </c>
      <c r="O14" s="154">
        <f t="shared" si="1"/>
        <v>0</v>
      </c>
      <c r="P14">
        <v>10.260000000000002</v>
      </c>
      <c r="Q14">
        <v>15.790000000000001</v>
      </c>
      <c r="R14">
        <v>0</v>
      </c>
      <c r="S14">
        <v>0</v>
      </c>
      <c r="T14">
        <v>3.9500000000000006</v>
      </c>
      <c r="U14" s="156">
        <f t="shared" si="2"/>
        <v>30.000000000000004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26</v>
      </c>
      <c r="E15">
        <f>PPCL!P15</f>
        <v>0</v>
      </c>
      <c r="F15">
        <f t="shared" si="4"/>
        <v>185</v>
      </c>
      <c r="G15">
        <f t="shared" si="5"/>
        <v>26</v>
      </c>
      <c r="H15" s="154"/>
      <c r="I15">
        <f>BRPL_EOD!AI15+BRPL_EOD!AJ15</f>
        <v>8.89</v>
      </c>
      <c r="J15">
        <f>BYPL_EOD!AI15+BYPL_EOD!AJ15</f>
        <v>13.68</v>
      </c>
      <c r="K15">
        <f>MES_EOD!AI15+MES_EOD!AJ15</f>
        <v>0</v>
      </c>
      <c r="L15">
        <f>NDMC_EOD!AI15+NDMC_EOD!AJ15</f>
        <v>0</v>
      </c>
      <c r="M15">
        <f>TPDDL_EOD!AI15+TPDDL_EOD!AJ15</f>
        <v>3.42</v>
      </c>
      <c r="N15">
        <f t="shared" si="0"/>
        <v>25.990000000000002</v>
      </c>
      <c r="O15" s="154">
        <f t="shared" si="1"/>
        <v>9.9999999999980105E-3</v>
      </c>
      <c r="P15">
        <v>8.8934205463639859</v>
      </c>
      <c r="Q15">
        <v>13.68526356290881</v>
      </c>
      <c r="R15">
        <v>0</v>
      </c>
      <c r="S15">
        <v>0</v>
      </c>
      <c r="T15">
        <v>3.4213158907272025</v>
      </c>
      <c r="U15" s="156">
        <f t="shared" si="2"/>
        <v>26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185</v>
      </c>
      <c r="G16">
        <f t="shared" si="5"/>
        <v>30</v>
      </c>
      <c r="H16" s="154"/>
      <c r="I16">
        <f>BRPL_EOD!AI16+BRPL_EOD!AJ16</f>
        <v>10.26</v>
      </c>
      <c r="J16">
        <f>BYPL_EOD!AI16+BYPL_EOD!AJ16</f>
        <v>15.79</v>
      </c>
      <c r="K16">
        <f>MES_EOD!AI16+MES_EOD!AJ16</f>
        <v>0</v>
      </c>
      <c r="L16">
        <f>NDMC_EOD!AI16+NDMC_EOD!AJ16</f>
        <v>0</v>
      </c>
      <c r="M16">
        <f>TPDDL_EOD!AI16+TPDDL_EOD!AJ16</f>
        <v>3.95</v>
      </c>
      <c r="N16">
        <f t="shared" si="0"/>
        <v>29.999999999999996</v>
      </c>
      <c r="O16" s="154">
        <f t="shared" si="1"/>
        <v>0</v>
      </c>
      <c r="P16">
        <v>10.260000000000002</v>
      </c>
      <c r="Q16">
        <v>15.790000000000001</v>
      </c>
      <c r="R16">
        <v>0</v>
      </c>
      <c r="S16">
        <v>0</v>
      </c>
      <c r="T16">
        <v>3.9500000000000006</v>
      </c>
      <c r="U16" s="156">
        <f t="shared" si="2"/>
        <v>30.000000000000004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185</v>
      </c>
      <c r="G17">
        <f t="shared" si="5"/>
        <v>30</v>
      </c>
      <c r="H17" s="154"/>
      <c r="I17">
        <f>BRPL_EOD!AI17+BRPL_EOD!AJ17</f>
        <v>10.26</v>
      </c>
      <c r="J17">
        <f>BYPL_EOD!AI17+BYPL_EOD!AJ17</f>
        <v>15.79</v>
      </c>
      <c r="K17">
        <f>MES_EOD!AI17+MES_EOD!AJ17</f>
        <v>0</v>
      </c>
      <c r="L17">
        <f>NDMC_EOD!AI17+NDMC_EOD!AJ17</f>
        <v>0</v>
      </c>
      <c r="M17">
        <f>TPDDL_EOD!AI17+TPDDL_EOD!AJ17</f>
        <v>3.95</v>
      </c>
      <c r="N17">
        <f t="shared" si="0"/>
        <v>29.999999999999996</v>
      </c>
      <c r="O17" s="154">
        <f t="shared" si="1"/>
        <v>0</v>
      </c>
      <c r="P17">
        <v>10.260000000000002</v>
      </c>
      <c r="Q17">
        <v>15.790000000000001</v>
      </c>
      <c r="R17">
        <v>0</v>
      </c>
      <c r="S17">
        <v>0</v>
      </c>
      <c r="T17">
        <v>3.9500000000000006</v>
      </c>
      <c r="U17" s="156">
        <f t="shared" si="2"/>
        <v>30.000000000000004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185</v>
      </c>
      <c r="G18">
        <f t="shared" si="5"/>
        <v>30</v>
      </c>
      <c r="H18" s="154"/>
      <c r="I18">
        <f>BRPL_EOD!AI18+BRPL_EOD!AJ18</f>
        <v>10.26</v>
      </c>
      <c r="J18">
        <f>BYPL_EOD!AI18+BYPL_EOD!AJ18</f>
        <v>15.79</v>
      </c>
      <c r="K18">
        <f>MES_EOD!AI18+MES_EOD!AJ18</f>
        <v>0</v>
      </c>
      <c r="L18">
        <f>NDMC_EOD!AI18+NDMC_EOD!AJ18</f>
        <v>0</v>
      </c>
      <c r="M18">
        <f>TPDDL_EOD!AI18+TPDDL_EOD!AJ18</f>
        <v>3.95</v>
      </c>
      <c r="N18">
        <f t="shared" si="0"/>
        <v>29.999999999999996</v>
      </c>
      <c r="O18" s="154">
        <f t="shared" si="1"/>
        <v>0</v>
      </c>
      <c r="P18">
        <v>10.260000000000002</v>
      </c>
      <c r="Q18">
        <v>15.790000000000001</v>
      </c>
      <c r="R18">
        <v>0</v>
      </c>
      <c r="S18">
        <v>0</v>
      </c>
      <c r="T18">
        <v>3.9500000000000006</v>
      </c>
      <c r="U18" s="156">
        <f t="shared" si="2"/>
        <v>30.000000000000004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30</v>
      </c>
      <c r="E19">
        <f>PPCL!P19</f>
        <v>0</v>
      </c>
      <c r="F19">
        <f t="shared" si="4"/>
        <v>185</v>
      </c>
      <c r="G19">
        <f t="shared" si="5"/>
        <v>30</v>
      </c>
      <c r="H19" s="154"/>
      <c r="I19">
        <f>BRPL_EOD!AI19+BRPL_EOD!AJ19</f>
        <v>9.75</v>
      </c>
      <c r="J19">
        <f>BYPL_EOD!AI19+BYPL_EOD!AJ19</f>
        <v>15</v>
      </c>
      <c r="K19">
        <f>MES_EOD!AI19+MES_EOD!AJ19</f>
        <v>1.5</v>
      </c>
      <c r="L19">
        <f>NDMC_EOD!AI19+NDMC_EOD!AJ19</f>
        <v>0</v>
      </c>
      <c r="M19">
        <f>TPDDL_EOD!AI19+TPDDL_EOD!AJ19</f>
        <v>3.75</v>
      </c>
      <c r="N19">
        <f t="shared" si="0"/>
        <v>30</v>
      </c>
      <c r="O19" s="154">
        <f t="shared" si="1"/>
        <v>0</v>
      </c>
      <c r="P19">
        <v>9.75</v>
      </c>
      <c r="Q19">
        <v>15</v>
      </c>
      <c r="R19">
        <v>1.5</v>
      </c>
      <c r="S19">
        <v>0</v>
      </c>
      <c r="T19">
        <v>3.75</v>
      </c>
      <c r="U19" s="156">
        <f t="shared" si="2"/>
        <v>30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30</v>
      </c>
      <c r="E20">
        <f>PPCL!P20</f>
        <v>0</v>
      </c>
      <c r="F20">
        <f t="shared" si="4"/>
        <v>185</v>
      </c>
      <c r="G20">
        <f t="shared" si="5"/>
        <v>30</v>
      </c>
      <c r="H20" s="154"/>
      <c r="I20">
        <f>BRPL_EOD!AI20+BRPL_EOD!AJ20</f>
        <v>10.26</v>
      </c>
      <c r="J20">
        <f>BYPL_EOD!AI20+BYPL_EOD!AJ20</f>
        <v>15.79</v>
      </c>
      <c r="K20">
        <f>MES_EOD!AI20+MES_EOD!AJ20</f>
        <v>0</v>
      </c>
      <c r="L20">
        <f>NDMC_EOD!AI20+NDMC_EOD!AJ20</f>
        <v>0</v>
      </c>
      <c r="M20">
        <f>TPDDL_EOD!AI20+TPDDL_EOD!AJ20</f>
        <v>3.95</v>
      </c>
      <c r="N20">
        <f t="shared" si="0"/>
        <v>29.999999999999996</v>
      </c>
      <c r="O20" s="154">
        <f t="shared" si="1"/>
        <v>0</v>
      </c>
      <c r="P20">
        <v>10.260000000000002</v>
      </c>
      <c r="Q20">
        <v>15.790000000000001</v>
      </c>
      <c r="R20">
        <v>0</v>
      </c>
      <c r="S20">
        <v>0</v>
      </c>
      <c r="T20">
        <v>3.9500000000000006</v>
      </c>
      <c r="U20" s="156">
        <f t="shared" si="2"/>
        <v>30.000000000000004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26</v>
      </c>
      <c r="E21">
        <f>PPCL!P21</f>
        <v>0</v>
      </c>
      <c r="F21">
        <f t="shared" si="4"/>
        <v>185</v>
      </c>
      <c r="G21">
        <f t="shared" si="5"/>
        <v>26</v>
      </c>
      <c r="H21" s="154"/>
      <c r="I21">
        <f>BRPL_EOD!AI21+BRPL_EOD!AJ21</f>
        <v>8.89</v>
      </c>
      <c r="J21">
        <f>BYPL_EOD!AI21+BYPL_EOD!AJ21</f>
        <v>13.68</v>
      </c>
      <c r="K21">
        <f>MES_EOD!AI21+MES_EOD!AJ21</f>
        <v>0</v>
      </c>
      <c r="L21">
        <f>NDMC_EOD!AI21+NDMC_EOD!AJ21</f>
        <v>0</v>
      </c>
      <c r="M21">
        <f>TPDDL_EOD!AI21+TPDDL_EOD!AJ21</f>
        <v>3.42</v>
      </c>
      <c r="N21">
        <f t="shared" si="0"/>
        <v>25.990000000000002</v>
      </c>
      <c r="O21" s="154">
        <f t="shared" si="1"/>
        <v>9.9999999999980105E-3</v>
      </c>
      <c r="P21">
        <v>8.8934205463639859</v>
      </c>
      <c r="Q21">
        <v>13.68526356290881</v>
      </c>
      <c r="R21">
        <v>0</v>
      </c>
      <c r="S21">
        <v>0</v>
      </c>
      <c r="T21">
        <v>3.4213158907272025</v>
      </c>
      <c r="U21" s="156">
        <f t="shared" si="2"/>
        <v>26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185</v>
      </c>
      <c r="G22">
        <f t="shared" si="5"/>
        <v>32</v>
      </c>
      <c r="H22" s="154"/>
      <c r="I22">
        <f>BRPL_EOD!AI22+BRPL_EOD!AJ22</f>
        <v>10.95</v>
      </c>
      <c r="J22">
        <f>BYPL_EOD!AI22+BYPL_EOD!AJ22</f>
        <v>16.84</v>
      </c>
      <c r="K22">
        <f>MES_EOD!AI22+MES_EOD!AJ22</f>
        <v>0</v>
      </c>
      <c r="L22">
        <f>NDMC_EOD!AI22+NDMC_EOD!AJ22</f>
        <v>0</v>
      </c>
      <c r="M22">
        <f>TPDDL_EOD!AI22+TPDDL_EOD!AJ22</f>
        <v>4.21</v>
      </c>
      <c r="N22">
        <f t="shared" si="0"/>
        <v>32</v>
      </c>
      <c r="O22" s="154">
        <f t="shared" si="1"/>
        <v>0</v>
      </c>
      <c r="P22">
        <v>10.95</v>
      </c>
      <c r="Q22">
        <v>16.84</v>
      </c>
      <c r="R22">
        <v>0</v>
      </c>
      <c r="S22">
        <v>0</v>
      </c>
      <c r="T22">
        <v>4.21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185</v>
      </c>
      <c r="G23">
        <f t="shared" si="5"/>
        <v>30</v>
      </c>
      <c r="H23" s="154"/>
      <c r="I23">
        <f>BRPL_EOD!AI23+BRPL_EOD!AJ23</f>
        <v>10.26</v>
      </c>
      <c r="J23">
        <f>BYPL_EOD!AI23+BYPL_EOD!AJ23</f>
        <v>15.79</v>
      </c>
      <c r="K23">
        <f>MES_EOD!AI23+MES_EOD!AJ23</f>
        <v>0</v>
      </c>
      <c r="L23">
        <f>NDMC_EOD!AI23+NDMC_EOD!AJ23</f>
        <v>0</v>
      </c>
      <c r="M23">
        <f>TPDDL_EOD!AI23+TPDDL_EOD!AJ23</f>
        <v>3.95</v>
      </c>
      <c r="N23">
        <f t="shared" si="0"/>
        <v>29.999999999999996</v>
      </c>
      <c r="O23" s="154">
        <f t="shared" si="1"/>
        <v>0</v>
      </c>
      <c r="P23">
        <v>10.260000000000002</v>
      </c>
      <c r="Q23">
        <v>15.790000000000001</v>
      </c>
      <c r="R23">
        <v>0</v>
      </c>
      <c r="S23">
        <v>0</v>
      </c>
      <c r="T23">
        <v>3.9500000000000006</v>
      </c>
      <c r="U23" s="156">
        <f t="shared" si="2"/>
        <v>30.000000000000004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185</v>
      </c>
      <c r="G24">
        <f t="shared" si="5"/>
        <v>30</v>
      </c>
      <c r="H24" s="154"/>
      <c r="I24">
        <f>BRPL_EOD!AI24+BRPL_EOD!AJ24</f>
        <v>10.26</v>
      </c>
      <c r="J24">
        <f>BYPL_EOD!AI24+BYPL_EOD!AJ24</f>
        <v>15.79</v>
      </c>
      <c r="K24">
        <f>MES_EOD!AI24+MES_EOD!AJ24</f>
        <v>0</v>
      </c>
      <c r="L24">
        <f>NDMC_EOD!AI24+NDMC_EOD!AJ24</f>
        <v>0</v>
      </c>
      <c r="M24">
        <f>TPDDL_EOD!AI24+TPDDL_EOD!AJ24</f>
        <v>3.95</v>
      </c>
      <c r="N24">
        <f t="shared" si="0"/>
        <v>29.999999999999996</v>
      </c>
      <c r="O24" s="154">
        <f t="shared" si="1"/>
        <v>0</v>
      </c>
      <c r="P24">
        <v>10.260000000000002</v>
      </c>
      <c r="Q24">
        <v>15.790000000000001</v>
      </c>
      <c r="R24">
        <v>0</v>
      </c>
      <c r="S24">
        <v>0</v>
      </c>
      <c r="T24">
        <v>3.9500000000000006</v>
      </c>
      <c r="U24" s="156">
        <f t="shared" si="2"/>
        <v>30.000000000000004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185</v>
      </c>
      <c r="G25">
        <f t="shared" si="5"/>
        <v>30</v>
      </c>
      <c r="H25" s="154"/>
      <c r="I25">
        <f>BRPL_EOD!AI25+BRPL_EOD!AJ25</f>
        <v>10.26</v>
      </c>
      <c r="J25">
        <f>BYPL_EOD!AI25+BYPL_EOD!AJ25</f>
        <v>15.79</v>
      </c>
      <c r="K25">
        <f>MES_EOD!AI25+MES_EOD!AJ25</f>
        <v>0</v>
      </c>
      <c r="L25">
        <f>NDMC_EOD!AI25+NDMC_EOD!AJ25</f>
        <v>0</v>
      </c>
      <c r="M25">
        <f>TPDDL_EOD!AI25+TPDDL_EOD!AJ25</f>
        <v>3.95</v>
      </c>
      <c r="N25">
        <f t="shared" si="0"/>
        <v>29.999999999999996</v>
      </c>
      <c r="O25" s="154">
        <f t="shared" si="1"/>
        <v>0</v>
      </c>
      <c r="P25">
        <v>10.260000000000002</v>
      </c>
      <c r="Q25">
        <v>15.790000000000001</v>
      </c>
      <c r="R25">
        <v>0</v>
      </c>
      <c r="S25">
        <v>0</v>
      </c>
      <c r="T25">
        <v>3.9500000000000006</v>
      </c>
      <c r="U25" s="156">
        <f t="shared" si="2"/>
        <v>30.000000000000004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30</v>
      </c>
      <c r="E26">
        <f>PPCL!P26</f>
        <v>0</v>
      </c>
      <c r="F26">
        <f t="shared" si="4"/>
        <v>185</v>
      </c>
      <c r="G26">
        <f t="shared" si="5"/>
        <v>30</v>
      </c>
      <c r="H26" s="154"/>
      <c r="I26">
        <f>BRPL_EOD!AI26+BRPL_EOD!AJ26</f>
        <v>10.26</v>
      </c>
      <c r="J26">
        <f>BYPL_EOD!AI26+BYPL_EOD!AJ26</f>
        <v>15.79</v>
      </c>
      <c r="K26">
        <f>MES_EOD!AI26+MES_EOD!AJ26</f>
        <v>0</v>
      </c>
      <c r="L26">
        <f>NDMC_EOD!AI26+NDMC_EOD!AJ26</f>
        <v>0</v>
      </c>
      <c r="M26">
        <f>TPDDL_EOD!AI26+TPDDL_EOD!AJ26</f>
        <v>3.95</v>
      </c>
      <c r="N26">
        <f t="shared" si="0"/>
        <v>29.999999999999996</v>
      </c>
      <c r="O26" s="154">
        <f t="shared" si="1"/>
        <v>0</v>
      </c>
      <c r="P26">
        <v>10.260000000000002</v>
      </c>
      <c r="Q26">
        <v>15.790000000000001</v>
      </c>
      <c r="R26">
        <v>0</v>
      </c>
      <c r="S26">
        <v>0</v>
      </c>
      <c r="T26">
        <v>3.9500000000000006</v>
      </c>
      <c r="U26" s="156">
        <f t="shared" si="2"/>
        <v>30.000000000000004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26</v>
      </c>
      <c r="E27">
        <f>PPCL!P27</f>
        <v>0</v>
      </c>
      <c r="F27">
        <f t="shared" si="4"/>
        <v>185</v>
      </c>
      <c r="G27">
        <f t="shared" si="5"/>
        <v>26</v>
      </c>
      <c r="H27" s="154"/>
      <c r="I27">
        <f>BRPL_EOD!AI27+BRPL_EOD!AJ27</f>
        <v>8.89</v>
      </c>
      <c r="J27">
        <f>BYPL_EOD!AI27+BYPL_EOD!AJ27</f>
        <v>13.68</v>
      </c>
      <c r="K27">
        <f>MES_EOD!AI27+MES_EOD!AJ27</f>
        <v>0</v>
      </c>
      <c r="L27">
        <f>NDMC_EOD!AI27+NDMC_EOD!AJ27</f>
        <v>0</v>
      </c>
      <c r="M27">
        <f>TPDDL_EOD!AI27+TPDDL_EOD!AJ27</f>
        <v>3.42</v>
      </c>
      <c r="N27">
        <f t="shared" si="0"/>
        <v>25.990000000000002</v>
      </c>
      <c r="O27" s="154">
        <f t="shared" si="1"/>
        <v>9.9999999999980105E-3</v>
      </c>
      <c r="P27">
        <v>8.8934205463639859</v>
      </c>
      <c r="Q27">
        <v>13.68526356290881</v>
      </c>
      <c r="R27">
        <v>0</v>
      </c>
      <c r="S27">
        <v>0</v>
      </c>
      <c r="T27">
        <v>3.4213158907272025</v>
      </c>
      <c r="U27" s="156">
        <f t="shared" si="2"/>
        <v>26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185</v>
      </c>
      <c r="G28">
        <f t="shared" si="5"/>
        <v>30</v>
      </c>
      <c r="H28" s="154"/>
      <c r="I28">
        <f>BRPL_EOD!AI28+BRPL_EOD!AJ28</f>
        <v>10.26</v>
      </c>
      <c r="J28">
        <f>BYPL_EOD!AI28+BYPL_EOD!AJ28</f>
        <v>15.79</v>
      </c>
      <c r="K28">
        <f>MES_EOD!AI28+MES_EOD!AJ28</f>
        <v>0</v>
      </c>
      <c r="L28">
        <f>NDMC_EOD!AI28+NDMC_EOD!AJ28</f>
        <v>0</v>
      </c>
      <c r="M28">
        <f>TPDDL_EOD!AI28+TPDDL_EOD!AJ28</f>
        <v>3.95</v>
      </c>
      <c r="N28">
        <f t="shared" si="0"/>
        <v>29.999999999999996</v>
      </c>
      <c r="O28" s="154">
        <f t="shared" si="1"/>
        <v>0</v>
      </c>
      <c r="P28">
        <v>10.260000000000002</v>
      </c>
      <c r="Q28">
        <v>15.790000000000001</v>
      </c>
      <c r="R28">
        <v>0</v>
      </c>
      <c r="S28">
        <v>0</v>
      </c>
      <c r="T28">
        <v>3.9500000000000006</v>
      </c>
      <c r="U28" s="156">
        <f t="shared" si="2"/>
        <v>30.000000000000004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185</v>
      </c>
      <c r="G29">
        <f t="shared" si="5"/>
        <v>32</v>
      </c>
      <c r="H29" s="154"/>
      <c r="I29">
        <f>BRPL_EOD!AI29+BRPL_EOD!AJ29</f>
        <v>10.95</v>
      </c>
      <c r="J29">
        <f>BYPL_EOD!AI29+BYPL_EOD!AJ29</f>
        <v>16.84</v>
      </c>
      <c r="K29">
        <f>MES_EOD!AI29+MES_EOD!AJ29</f>
        <v>0</v>
      </c>
      <c r="L29">
        <f>NDMC_EOD!AI29+NDMC_EOD!AJ29</f>
        <v>0</v>
      </c>
      <c r="M29">
        <f>TPDDL_EOD!AI29+TPDDL_EOD!AJ29</f>
        <v>4.21</v>
      </c>
      <c r="N29">
        <f t="shared" si="0"/>
        <v>32</v>
      </c>
      <c r="O29" s="154">
        <f t="shared" si="1"/>
        <v>0</v>
      </c>
      <c r="P29">
        <v>10.95</v>
      </c>
      <c r="Q29">
        <v>16.84</v>
      </c>
      <c r="R29">
        <v>0</v>
      </c>
      <c r="S29">
        <v>0</v>
      </c>
      <c r="T29">
        <v>4.21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185</v>
      </c>
      <c r="G30">
        <f t="shared" si="5"/>
        <v>32</v>
      </c>
      <c r="H30" s="154"/>
      <c r="I30">
        <f>BRPL_EOD!AI30+BRPL_EOD!AJ30</f>
        <v>10.95</v>
      </c>
      <c r="J30">
        <f>BYPL_EOD!AI30+BYPL_EOD!AJ30</f>
        <v>16.84</v>
      </c>
      <c r="K30">
        <f>MES_EOD!AI30+MES_EOD!AJ30</f>
        <v>0</v>
      </c>
      <c r="L30">
        <f>NDMC_EOD!AI30+NDMC_EOD!AJ30</f>
        <v>0</v>
      </c>
      <c r="M30">
        <f>TPDDL_EOD!AI30+TPDDL_EOD!AJ30</f>
        <v>4.21</v>
      </c>
      <c r="N30">
        <f t="shared" si="0"/>
        <v>32</v>
      </c>
      <c r="O30" s="154">
        <f t="shared" si="1"/>
        <v>0</v>
      </c>
      <c r="P30">
        <v>10.95</v>
      </c>
      <c r="Q30">
        <v>16.84</v>
      </c>
      <c r="R30">
        <v>0</v>
      </c>
      <c r="S30">
        <v>0</v>
      </c>
      <c r="T30">
        <v>4.21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185</v>
      </c>
      <c r="G31">
        <f t="shared" si="5"/>
        <v>32</v>
      </c>
      <c r="H31" s="154"/>
      <c r="I31">
        <f>BRPL_EOD!AI31+BRPL_EOD!AJ31</f>
        <v>10.95</v>
      </c>
      <c r="J31">
        <f>BYPL_EOD!AI31+BYPL_EOD!AJ31</f>
        <v>16.84</v>
      </c>
      <c r="K31">
        <f>MES_EOD!AI31+MES_EOD!AJ31</f>
        <v>0</v>
      </c>
      <c r="L31">
        <f>NDMC_EOD!AI31+NDMC_EOD!AJ31</f>
        <v>0</v>
      </c>
      <c r="M31">
        <f>TPDDL_EOD!AI31+TPDDL_EOD!AJ31</f>
        <v>4.21</v>
      </c>
      <c r="N31">
        <f t="shared" si="0"/>
        <v>32</v>
      </c>
      <c r="O31" s="154">
        <f t="shared" si="1"/>
        <v>0</v>
      </c>
      <c r="P31">
        <v>10.95</v>
      </c>
      <c r="Q31">
        <v>16.84</v>
      </c>
      <c r="R31">
        <v>0</v>
      </c>
      <c r="S31">
        <v>0</v>
      </c>
      <c r="T31">
        <v>4.21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185</v>
      </c>
      <c r="G32">
        <f t="shared" si="5"/>
        <v>32</v>
      </c>
      <c r="H32" s="154"/>
      <c r="I32">
        <f>BRPL_EOD!AI32+BRPL_EOD!AJ32</f>
        <v>10.95</v>
      </c>
      <c r="J32">
        <f>BYPL_EOD!AI32+BYPL_EOD!AJ32</f>
        <v>16.84</v>
      </c>
      <c r="K32">
        <f>MES_EOD!AI32+MES_EOD!AJ32</f>
        <v>0</v>
      </c>
      <c r="L32">
        <f>NDMC_EOD!AI32+NDMC_EOD!AJ32</f>
        <v>0</v>
      </c>
      <c r="M32">
        <f>TPDDL_EOD!AI32+TPDDL_EOD!AJ32</f>
        <v>4.21</v>
      </c>
      <c r="N32">
        <f t="shared" si="0"/>
        <v>32</v>
      </c>
      <c r="O32" s="154">
        <f t="shared" si="1"/>
        <v>0</v>
      </c>
      <c r="P32">
        <v>10.95</v>
      </c>
      <c r="Q32">
        <v>16.84</v>
      </c>
      <c r="R32">
        <v>0</v>
      </c>
      <c r="S32">
        <v>0</v>
      </c>
      <c r="T32">
        <v>4.21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185</v>
      </c>
      <c r="G33">
        <f t="shared" si="5"/>
        <v>32</v>
      </c>
      <c r="H33" s="154"/>
      <c r="I33">
        <f>BRPL_EOD!AI33+BRPL_EOD!AJ33</f>
        <v>10.95</v>
      </c>
      <c r="J33">
        <f>BYPL_EOD!AI33+BYPL_EOD!AJ33</f>
        <v>16.84</v>
      </c>
      <c r="K33">
        <f>MES_EOD!AI33+MES_EOD!AJ33</f>
        <v>0</v>
      </c>
      <c r="L33">
        <f>NDMC_EOD!AI33+NDMC_EOD!AJ33</f>
        <v>0</v>
      </c>
      <c r="M33">
        <f>TPDDL_EOD!AI33+TPDDL_EOD!AJ33</f>
        <v>4.21</v>
      </c>
      <c r="N33">
        <f t="shared" si="0"/>
        <v>32</v>
      </c>
      <c r="O33" s="154">
        <f t="shared" si="1"/>
        <v>0</v>
      </c>
      <c r="P33">
        <v>10.95</v>
      </c>
      <c r="Q33">
        <v>16.84</v>
      </c>
      <c r="R33">
        <v>0</v>
      </c>
      <c r="S33">
        <v>0</v>
      </c>
      <c r="T33">
        <v>4.21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185</v>
      </c>
      <c r="G34">
        <f t="shared" si="5"/>
        <v>32</v>
      </c>
      <c r="H34" s="154"/>
      <c r="I34">
        <f>BRPL_EOD!AI34+BRPL_EOD!AJ34</f>
        <v>10.95</v>
      </c>
      <c r="J34">
        <f>BYPL_EOD!AI34+BYPL_EOD!AJ34</f>
        <v>16.84</v>
      </c>
      <c r="K34">
        <f>MES_EOD!AI34+MES_EOD!AJ34</f>
        <v>0</v>
      </c>
      <c r="L34">
        <f>NDMC_EOD!AI34+NDMC_EOD!AJ34</f>
        <v>0</v>
      </c>
      <c r="M34">
        <f>TPDDL_EOD!AI34+TPDDL_EOD!AJ34</f>
        <v>4.21</v>
      </c>
      <c r="N34">
        <f t="shared" si="0"/>
        <v>32</v>
      </c>
      <c r="O34" s="154">
        <f t="shared" si="1"/>
        <v>0</v>
      </c>
      <c r="P34">
        <v>10.95</v>
      </c>
      <c r="Q34">
        <v>16.84</v>
      </c>
      <c r="R34">
        <v>0</v>
      </c>
      <c r="S34">
        <v>0</v>
      </c>
      <c r="T34">
        <v>4.21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185</v>
      </c>
      <c r="G35">
        <f t="shared" si="5"/>
        <v>32</v>
      </c>
      <c r="H35" s="154"/>
      <c r="I35">
        <f>BRPL_EOD!AI35+BRPL_EOD!AJ35</f>
        <v>10.95</v>
      </c>
      <c r="J35">
        <f>BYPL_EOD!AI35+BYPL_EOD!AJ35</f>
        <v>16.84</v>
      </c>
      <c r="K35">
        <f>MES_EOD!AI35+MES_EOD!AJ35</f>
        <v>0</v>
      </c>
      <c r="L35">
        <f>NDMC_EOD!AI35+NDMC_EOD!AJ35</f>
        <v>0</v>
      </c>
      <c r="M35">
        <f>TPDDL_EOD!AI35+TPDDL_EOD!AJ35</f>
        <v>4.21</v>
      </c>
      <c r="N35">
        <f t="shared" si="0"/>
        <v>32</v>
      </c>
      <c r="O35" s="154">
        <f t="shared" si="1"/>
        <v>0</v>
      </c>
      <c r="P35">
        <v>10.95</v>
      </c>
      <c r="Q35">
        <v>16.84</v>
      </c>
      <c r="R35">
        <v>0</v>
      </c>
      <c r="S35">
        <v>0</v>
      </c>
      <c r="T35">
        <v>4.21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185</v>
      </c>
      <c r="G36">
        <f t="shared" si="5"/>
        <v>32</v>
      </c>
      <c r="H36" s="154"/>
      <c r="I36">
        <f>BRPL_EOD!AI36+BRPL_EOD!AJ36</f>
        <v>10.95</v>
      </c>
      <c r="J36">
        <f>BYPL_EOD!AI36+BYPL_EOD!AJ36</f>
        <v>16.84</v>
      </c>
      <c r="K36">
        <f>MES_EOD!AI36+MES_EOD!AJ36</f>
        <v>0</v>
      </c>
      <c r="L36">
        <f>NDMC_EOD!AI36+NDMC_EOD!AJ36</f>
        <v>0</v>
      </c>
      <c r="M36">
        <f>TPDDL_EOD!AI36+TPDDL_EOD!AJ36</f>
        <v>4.21</v>
      </c>
      <c r="N36">
        <f t="shared" si="0"/>
        <v>32</v>
      </c>
      <c r="O36" s="154">
        <f t="shared" si="1"/>
        <v>0</v>
      </c>
      <c r="P36">
        <v>10.95</v>
      </c>
      <c r="Q36">
        <v>16.84</v>
      </c>
      <c r="R36">
        <v>0</v>
      </c>
      <c r="S36">
        <v>0</v>
      </c>
      <c r="T36">
        <v>4.21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185</v>
      </c>
      <c r="G37">
        <f t="shared" si="5"/>
        <v>32</v>
      </c>
      <c r="H37" s="154"/>
      <c r="I37">
        <f>BRPL_EOD!AI37+BRPL_EOD!AJ37</f>
        <v>10.95</v>
      </c>
      <c r="J37">
        <f>BYPL_EOD!AI37+BYPL_EOD!AJ37</f>
        <v>16.84</v>
      </c>
      <c r="K37">
        <f>MES_EOD!AI37+MES_EOD!AJ37</f>
        <v>0</v>
      </c>
      <c r="L37">
        <f>NDMC_EOD!AI37+NDMC_EOD!AJ37</f>
        <v>0</v>
      </c>
      <c r="M37">
        <f>TPDDL_EOD!AI37+TPDDL_EOD!AJ37</f>
        <v>4.21</v>
      </c>
      <c r="N37">
        <f t="shared" si="0"/>
        <v>32</v>
      </c>
      <c r="O37" s="154">
        <f t="shared" si="1"/>
        <v>0</v>
      </c>
      <c r="P37">
        <v>10.95</v>
      </c>
      <c r="Q37">
        <v>16.84</v>
      </c>
      <c r="R37">
        <v>0</v>
      </c>
      <c r="S37">
        <v>0</v>
      </c>
      <c r="T37">
        <v>4.21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185</v>
      </c>
      <c r="G38">
        <f t="shared" si="5"/>
        <v>32</v>
      </c>
      <c r="H38" s="154"/>
      <c r="I38">
        <f>BRPL_EOD!AI38+BRPL_EOD!AJ38</f>
        <v>10.95</v>
      </c>
      <c r="J38">
        <f>BYPL_EOD!AI38+BYPL_EOD!AJ38</f>
        <v>16.84</v>
      </c>
      <c r="K38">
        <f>MES_EOD!AI38+MES_EOD!AJ38</f>
        <v>0</v>
      </c>
      <c r="L38">
        <f>NDMC_EOD!AI38+NDMC_EOD!AJ38</f>
        <v>0</v>
      </c>
      <c r="M38">
        <f>TPDDL_EOD!AI38+TPDDL_EOD!AJ38</f>
        <v>4.21</v>
      </c>
      <c r="N38">
        <f t="shared" si="0"/>
        <v>32</v>
      </c>
      <c r="O38" s="154">
        <f t="shared" si="1"/>
        <v>0</v>
      </c>
      <c r="P38">
        <v>10.95</v>
      </c>
      <c r="Q38">
        <v>16.84</v>
      </c>
      <c r="R38">
        <v>0</v>
      </c>
      <c r="S38">
        <v>0</v>
      </c>
      <c r="T38">
        <v>4.21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185</v>
      </c>
      <c r="G39">
        <f t="shared" si="5"/>
        <v>30</v>
      </c>
      <c r="H39" s="154"/>
      <c r="I39">
        <f>BRPL_EOD!AI39+BRPL_EOD!AJ39</f>
        <v>10.26</v>
      </c>
      <c r="J39">
        <f>BYPL_EOD!AI39+BYPL_EOD!AJ39</f>
        <v>15.79</v>
      </c>
      <c r="K39">
        <f>MES_EOD!AI39+MES_EOD!AJ39</f>
        <v>0</v>
      </c>
      <c r="L39">
        <f>NDMC_EOD!AI39+NDMC_EOD!AJ39</f>
        <v>0</v>
      </c>
      <c r="M39">
        <f>TPDDL_EOD!AI39+TPDDL_EOD!AJ39</f>
        <v>3.95</v>
      </c>
      <c r="N39">
        <f t="shared" si="0"/>
        <v>29.999999999999996</v>
      </c>
      <c r="O39" s="154">
        <f t="shared" si="1"/>
        <v>0</v>
      </c>
      <c r="P39">
        <v>10.260000000000002</v>
      </c>
      <c r="Q39">
        <v>15.790000000000001</v>
      </c>
      <c r="R39">
        <v>0</v>
      </c>
      <c r="S39">
        <v>0</v>
      </c>
      <c r="T39">
        <v>3.9500000000000006</v>
      </c>
      <c r="U39" s="156">
        <f t="shared" si="2"/>
        <v>30.000000000000004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185</v>
      </c>
      <c r="G40">
        <f t="shared" si="5"/>
        <v>30</v>
      </c>
      <c r="H40" s="154"/>
      <c r="I40">
        <f>BRPL_EOD!AI40+BRPL_EOD!AJ40</f>
        <v>10.26</v>
      </c>
      <c r="J40">
        <f>BYPL_EOD!AI40+BYPL_EOD!AJ40</f>
        <v>15.79</v>
      </c>
      <c r="K40">
        <f>MES_EOD!AI40+MES_EOD!AJ40</f>
        <v>0</v>
      </c>
      <c r="L40">
        <f>NDMC_EOD!AI40+NDMC_EOD!AJ40</f>
        <v>0</v>
      </c>
      <c r="M40">
        <f>TPDDL_EOD!AI40+TPDDL_EOD!AJ40</f>
        <v>3.95</v>
      </c>
      <c r="N40">
        <f t="shared" si="0"/>
        <v>29.999999999999996</v>
      </c>
      <c r="O40" s="154">
        <f t="shared" si="1"/>
        <v>0</v>
      </c>
      <c r="P40">
        <v>10.260000000000002</v>
      </c>
      <c r="Q40">
        <v>15.790000000000001</v>
      </c>
      <c r="R40">
        <v>0</v>
      </c>
      <c r="S40">
        <v>0</v>
      </c>
      <c r="T40">
        <v>3.9500000000000006</v>
      </c>
      <c r="U40" s="156">
        <f t="shared" si="2"/>
        <v>30.000000000000004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185</v>
      </c>
      <c r="G41">
        <f t="shared" si="5"/>
        <v>30</v>
      </c>
      <c r="H41" s="154"/>
      <c r="I41">
        <f>BRPL_EOD!AI41+BRPL_EOD!AJ41</f>
        <v>10.26</v>
      </c>
      <c r="J41">
        <f>BYPL_EOD!AI41+BYPL_EOD!AJ41</f>
        <v>15.79</v>
      </c>
      <c r="K41">
        <f>MES_EOD!AI41+MES_EOD!AJ41</f>
        <v>0</v>
      </c>
      <c r="L41">
        <f>NDMC_EOD!AI41+NDMC_EOD!AJ41</f>
        <v>0</v>
      </c>
      <c r="M41">
        <f>TPDDL_EOD!AI41+TPDDL_EOD!AJ41</f>
        <v>3.95</v>
      </c>
      <c r="N41">
        <f t="shared" si="0"/>
        <v>29.999999999999996</v>
      </c>
      <c r="O41" s="154">
        <f t="shared" si="1"/>
        <v>0</v>
      </c>
      <c r="P41">
        <v>10.260000000000002</v>
      </c>
      <c r="Q41">
        <v>15.790000000000001</v>
      </c>
      <c r="R41">
        <v>0</v>
      </c>
      <c r="S41">
        <v>0</v>
      </c>
      <c r="T41">
        <v>3.9500000000000006</v>
      </c>
      <c r="U41" s="156">
        <f t="shared" si="2"/>
        <v>30.000000000000004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185</v>
      </c>
      <c r="G42">
        <f t="shared" si="5"/>
        <v>30</v>
      </c>
      <c r="H42" s="154"/>
      <c r="I42">
        <f>BRPL_EOD!AI42+BRPL_EOD!AJ42</f>
        <v>10.26</v>
      </c>
      <c r="J42">
        <f>BYPL_EOD!AI42+BYPL_EOD!AJ42</f>
        <v>15.79</v>
      </c>
      <c r="K42">
        <f>MES_EOD!AI42+MES_EOD!AJ42</f>
        <v>0</v>
      </c>
      <c r="L42">
        <f>NDMC_EOD!AI42+NDMC_EOD!AJ42</f>
        <v>0</v>
      </c>
      <c r="M42">
        <f>TPDDL_EOD!AI42+TPDDL_EOD!AJ42</f>
        <v>3.95</v>
      </c>
      <c r="N42">
        <f t="shared" si="0"/>
        <v>29.999999999999996</v>
      </c>
      <c r="O42" s="154">
        <f t="shared" si="1"/>
        <v>0</v>
      </c>
      <c r="P42">
        <v>10.260000000000002</v>
      </c>
      <c r="Q42">
        <v>15.790000000000001</v>
      </c>
      <c r="R42">
        <v>0</v>
      </c>
      <c r="S42">
        <v>0</v>
      </c>
      <c r="T42">
        <v>3.9500000000000006</v>
      </c>
      <c r="U42" s="156">
        <f t="shared" si="2"/>
        <v>30.000000000000004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185</v>
      </c>
      <c r="G43">
        <f t="shared" si="5"/>
        <v>30</v>
      </c>
      <c r="H43" s="154"/>
      <c r="I43">
        <f>BRPL_EOD!AI43+BRPL_EOD!AJ43</f>
        <v>10.26</v>
      </c>
      <c r="J43">
        <f>BYPL_EOD!AI43+BYPL_EOD!AJ43</f>
        <v>15.79</v>
      </c>
      <c r="K43">
        <f>MES_EOD!AI43+MES_EOD!AJ43</f>
        <v>0</v>
      </c>
      <c r="L43">
        <f>NDMC_EOD!AI43+NDMC_EOD!AJ43</f>
        <v>0</v>
      </c>
      <c r="M43">
        <f>TPDDL_EOD!AI43+TPDDL_EOD!AJ43</f>
        <v>3.95</v>
      </c>
      <c r="N43">
        <f t="shared" si="0"/>
        <v>29.999999999999996</v>
      </c>
      <c r="O43" s="154">
        <f t="shared" si="1"/>
        <v>0</v>
      </c>
      <c r="P43">
        <v>10.260000000000002</v>
      </c>
      <c r="Q43">
        <v>15.790000000000001</v>
      </c>
      <c r="R43">
        <v>0</v>
      </c>
      <c r="S43">
        <v>0</v>
      </c>
      <c r="T43">
        <v>3.9500000000000006</v>
      </c>
      <c r="U43" s="156">
        <f t="shared" si="2"/>
        <v>30.000000000000004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185</v>
      </c>
      <c r="G44">
        <f t="shared" si="5"/>
        <v>30</v>
      </c>
      <c r="H44" s="154"/>
      <c r="I44">
        <f>BRPL_EOD!AI44+BRPL_EOD!AJ44</f>
        <v>10.26</v>
      </c>
      <c r="J44">
        <f>BYPL_EOD!AI44+BYPL_EOD!AJ44</f>
        <v>15.79</v>
      </c>
      <c r="K44">
        <f>MES_EOD!AI44+MES_EOD!AJ44</f>
        <v>0</v>
      </c>
      <c r="L44">
        <f>NDMC_EOD!AI44+NDMC_EOD!AJ44</f>
        <v>0</v>
      </c>
      <c r="M44">
        <f>TPDDL_EOD!AI44+TPDDL_EOD!AJ44</f>
        <v>3.95</v>
      </c>
      <c r="N44">
        <f t="shared" si="0"/>
        <v>29.999999999999996</v>
      </c>
      <c r="O44" s="154">
        <f t="shared" si="1"/>
        <v>0</v>
      </c>
      <c r="P44">
        <v>10.260000000000002</v>
      </c>
      <c r="Q44">
        <v>15.790000000000001</v>
      </c>
      <c r="R44">
        <v>0</v>
      </c>
      <c r="S44">
        <v>0</v>
      </c>
      <c r="T44">
        <v>3.9500000000000006</v>
      </c>
      <c r="U44" s="156">
        <f t="shared" si="2"/>
        <v>30.000000000000004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185</v>
      </c>
      <c r="G45">
        <f t="shared" si="5"/>
        <v>30</v>
      </c>
      <c r="H45" s="154"/>
      <c r="I45">
        <f>BRPL_EOD!AI45+BRPL_EOD!AJ45</f>
        <v>10.26</v>
      </c>
      <c r="J45">
        <f>BYPL_EOD!AI45+BYPL_EOD!AJ45</f>
        <v>15.79</v>
      </c>
      <c r="K45">
        <f>MES_EOD!AI45+MES_EOD!AJ45</f>
        <v>0</v>
      </c>
      <c r="L45">
        <f>NDMC_EOD!AI45+NDMC_EOD!AJ45</f>
        <v>0</v>
      </c>
      <c r="M45">
        <f>TPDDL_EOD!AI45+TPDDL_EOD!AJ45</f>
        <v>3.95</v>
      </c>
      <c r="N45">
        <f t="shared" si="0"/>
        <v>29.999999999999996</v>
      </c>
      <c r="O45" s="154">
        <f t="shared" si="1"/>
        <v>0</v>
      </c>
      <c r="P45">
        <v>10.260000000000002</v>
      </c>
      <c r="Q45">
        <v>15.790000000000001</v>
      </c>
      <c r="R45">
        <v>0</v>
      </c>
      <c r="S45">
        <v>0</v>
      </c>
      <c r="T45">
        <v>3.9500000000000006</v>
      </c>
      <c r="U45" s="156">
        <f t="shared" si="2"/>
        <v>30.000000000000004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185</v>
      </c>
      <c r="G46">
        <f t="shared" si="5"/>
        <v>30</v>
      </c>
      <c r="H46" s="154"/>
      <c r="I46">
        <f>BRPL_EOD!AI46+BRPL_EOD!AJ46</f>
        <v>10.26</v>
      </c>
      <c r="J46">
        <f>BYPL_EOD!AI46+BYPL_EOD!AJ46</f>
        <v>15.79</v>
      </c>
      <c r="K46">
        <f>MES_EOD!AI46+MES_EOD!AJ46</f>
        <v>0</v>
      </c>
      <c r="L46">
        <f>NDMC_EOD!AI46+NDMC_EOD!AJ46</f>
        <v>0</v>
      </c>
      <c r="M46">
        <f>TPDDL_EOD!AI46+TPDDL_EOD!AJ46</f>
        <v>3.95</v>
      </c>
      <c r="N46">
        <f t="shared" si="0"/>
        <v>29.999999999999996</v>
      </c>
      <c r="O46" s="154">
        <f t="shared" si="1"/>
        <v>0</v>
      </c>
      <c r="P46">
        <v>10.260000000000002</v>
      </c>
      <c r="Q46">
        <v>15.790000000000001</v>
      </c>
      <c r="R46">
        <v>0</v>
      </c>
      <c r="S46">
        <v>0</v>
      </c>
      <c r="T46">
        <v>3.9500000000000006</v>
      </c>
      <c r="U46" s="156">
        <f t="shared" si="2"/>
        <v>30.000000000000004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26</v>
      </c>
      <c r="E47">
        <f>PPCL!P47</f>
        <v>0</v>
      </c>
      <c r="F47">
        <f t="shared" si="4"/>
        <v>185</v>
      </c>
      <c r="G47">
        <f t="shared" si="5"/>
        <v>26</v>
      </c>
      <c r="H47" s="154"/>
      <c r="I47">
        <f>BRPL_EOD!AI47+BRPL_EOD!AJ47</f>
        <v>10.56</v>
      </c>
      <c r="J47">
        <f>BYPL_EOD!AI47+BYPL_EOD!AJ47</f>
        <v>11.38</v>
      </c>
      <c r="K47">
        <f>MES_EOD!AI47+MES_EOD!AJ47</f>
        <v>0</v>
      </c>
      <c r="L47">
        <f>NDMC_EOD!AI47+NDMC_EOD!AJ47</f>
        <v>0</v>
      </c>
      <c r="M47">
        <f>TPDDL_EOD!AI47+TPDDL_EOD!AJ47</f>
        <v>4.0599999999999996</v>
      </c>
      <c r="N47">
        <f t="shared" si="0"/>
        <v>26</v>
      </c>
      <c r="O47" s="154">
        <f t="shared" si="1"/>
        <v>0</v>
      </c>
      <c r="P47">
        <v>10.56</v>
      </c>
      <c r="Q47">
        <v>11.38</v>
      </c>
      <c r="R47">
        <v>0</v>
      </c>
      <c r="S47">
        <v>0</v>
      </c>
      <c r="T47">
        <v>4.0599999999999996</v>
      </c>
      <c r="U47" s="156">
        <f t="shared" si="2"/>
        <v>26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26</v>
      </c>
      <c r="E48">
        <f>PPCL!P48</f>
        <v>0</v>
      </c>
      <c r="F48">
        <f t="shared" si="4"/>
        <v>185</v>
      </c>
      <c r="G48">
        <f t="shared" si="5"/>
        <v>26</v>
      </c>
      <c r="H48" s="154"/>
      <c r="I48">
        <f>BRPL_EOD!AI48+BRPL_EOD!AJ48</f>
        <v>13</v>
      </c>
      <c r="J48">
        <f>BYPL_EOD!AI48+BYPL_EOD!AJ48</f>
        <v>5</v>
      </c>
      <c r="K48">
        <f>MES_EOD!AI48+MES_EOD!AJ48</f>
        <v>0.5</v>
      </c>
      <c r="L48">
        <f>NDMC_EOD!AI48+NDMC_EOD!AJ48</f>
        <v>2.5</v>
      </c>
      <c r="M48">
        <f>TPDDL_EOD!AI48+TPDDL_EOD!AJ48</f>
        <v>5</v>
      </c>
      <c r="N48">
        <f t="shared" si="0"/>
        <v>26</v>
      </c>
      <c r="O48" s="154">
        <f t="shared" si="1"/>
        <v>0</v>
      </c>
      <c r="P48">
        <v>13</v>
      </c>
      <c r="Q48">
        <v>5</v>
      </c>
      <c r="R48">
        <v>0.5</v>
      </c>
      <c r="S48">
        <v>2.5</v>
      </c>
      <c r="T48">
        <v>5</v>
      </c>
      <c r="U48" s="156">
        <f t="shared" si="2"/>
        <v>26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26</v>
      </c>
      <c r="E49">
        <f>PPCL!P49</f>
        <v>0</v>
      </c>
      <c r="F49">
        <f t="shared" si="4"/>
        <v>185</v>
      </c>
      <c r="G49">
        <f t="shared" si="5"/>
        <v>26</v>
      </c>
      <c r="H49" s="154"/>
      <c r="I49">
        <f>BRPL_EOD!AI49+BRPL_EOD!AJ49</f>
        <v>10.56</v>
      </c>
      <c r="J49">
        <f>BYPL_EOD!AI49+BYPL_EOD!AJ49</f>
        <v>11.38</v>
      </c>
      <c r="K49">
        <f>MES_EOD!AI49+MES_EOD!AJ49</f>
        <v>0</v>
      </c>
      <c r="L49">
        <f>NDMC_EOD!AI49+NDMC_EOD!AJ49</f>
        <v>0</v>
      </c>
      <c r="M49">
        <f>TPDDL_EOD!AI49+TPDDL_EOD!AJ49</f>
        <v>4.0599999999999996</v>
      </c>
      <c r="N49">
        <f t="shared" si="0"/>
        <v>26</v>
      </c>
      <c r="O49" s="154">
        <f t="shared" si="1"/>
        <v>0</v>
      </c>
      <c r="P49">
        <v>10.56</v>
      </c>
      <c r="Q49">
        <v>11.38</v>
      </c>
      <c r="R49">
        <v>0</v>
      </c>
      <c r="S49">
        <v>0</v>
      </c>
      <c r="T49">
        <v>4.0599999999999996</v>
      </c>
      <c r="U49" s="156">
        <f t="shared" si="2"/>
        <v>26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26</v>
      </c>
      <c r="E50">
        <f>PPCL!P50</f>
        <v>0</v>
      </c>
      <c r="F50">
        <f t="shared" si="4"/>
        <v>185</v>
      </c>
      <c r="G50">
        <f t="shared" si="5"/>
        <v>26</v>
      </c>
      <c r="H50" s="154"/>
      <c r="I50">
        <f>BRPL_EOD!AI50+BRPL_EOD!AJ50</f>
        <v>10.56</v>
      </c>
      <c r="J50">
        <f>BYPL_EOD!AI50+BYPL_EOD!AJ50</f>
        <v>11.38</v>
      </c>
      <c r="K50">
        <f>MES_EOD!AI50+MES_EOD!AJ50</f>
        <v>0</v>
      </c>
      <c r="L50">
        <f>NDMC_EOD!AI50+NDMC_EOD!AJ50</f>
        <v>0</v>
      </c>
      <c r="M50">
        <f>TPDDL_EOD!AI50+TPDDL_EOD!AJ50</f>
        <v>4.0599999999999996</v>
      </c>
      <c r="N50">
        <f t="shared" si="0"/>
        <v>26</v>
      </c>
      <c r="O50" s="154">
        <f t="shared" si="1"/>
        <v>0</v>
      </c>
      <c r="P50">
        <v>10.56</v>
      </c>
      <c r="Q50">
        <v>11.38</v>
      </c>
      <c r="R50">
        <v>0</v>
      </c>
      <c r="S50">
        <v>0</v>
      </c>
      <c r="T50">
        <v>4.0599999999999996</v>
      </c>
      <c r="U50" s="156">
        <f t="shared" si="2"/>
        <v>26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21</v>
      </c>
      <c r="E51">
        <f>PPCL!P51</f>
        <v>0</v>
      </c>
      <c r="F51">
        <f t="shared" si="4"/>
        <v>185</v>
      </c>
      <c r="G51">
        <f t="shared" si="5"/>
        <v>21</v>
      </c>
      <c r="H51" s="154"/>
      <c r="I51">
        <f>BRPL_EOD!AI51+BRPL_EOD!AJ51</f>
        <v>8.5299999999999994</v>
      </c>
      <c r="J51">
        <f>BYPL_EOD!AI51+BYPL_EOD!AJ51</f>
        <v>9.19</v>
      </c>
      <c r="K51">
        <f>MES_EOD!AI51+MES_EOD!AJ51</f>
        <v>0</v>
      </c>
      <c r="L51">
        <f>NDMC_EOD!AI51+NDMC_EOD!AJ51</f>
        <v>0</v>
      </c>
      <c r="M51">
        <f>TPDDL_EOD!AI51+TPDDL_EOD!AJ51</f>
        <v>3.28</v>
      </c>
      <c r="N51">
        <f t="shared" si="0"/>
        <v>21</v>
      </c>
      <c r="O51" s="154">
        <f t="shared" si="1"/>
        <v>0</v>
      </c>
      <c r="P51">
        <v>8.5299999999999994</v>
      </c>
      <c r="Q51">
        <v>9.19</v>
      </c>
      <c r="R51">
        <v>0</v>
      </c>
      <c r="S51">
        <v>0</v>
      </c>
      <c r="T51">
        <v>3.28</v>
      </c>
      <c r="U51" s="156">
        <f t="shared" si="2"/>
        <v>21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24</v>
      </c>
      <c r="E52">
        <f>PPCL!P52</f>
        <v>0</v>
      </c>
      <c r="F52">
        <f t="shared" si="4"/>
        <v>185</v>
      </c>
      <c r="G52">
        <f t="shared" si="5"/>
        <v>24</v>
      </c>
      <c r="H52" s="154"/>
      <c r="I52">
        <f>BRPL_EOD!AI52+BRPL_EOD!AJ52</f>
        <v>9.75</v>
      </c>
      <c r="J52">
        <f>BYPL_EOD!AI52+BYPL_EOD!AJ52</f>
        <v>10.5</v>
      </c>
      <c r="K52">
        <f>MES_EOD!AI52+MES_EOD!AJ52</f>
        <v>0</v>
      </c>
      <c r="L52">
        <f>NDMC_EOD!AI52+NDMC_EOD!AJ52</f>
        <v>0</v>
      </c>
      <c r="M52">
        <f>TPDDL_EOD!AI52+TPDDL_EOD!AJ52</f>
        <v>3.75</v>
      </c>
      <c r="N52">
        <f t="shared" si="0"/>
        <v>24</v>
      </c>
      <c r="O52" s="154">
        <f t="shared" si="1"/>
        <v>0</v>
      </c>
      <c r="P52">
        <v>9.75</v>
      </c>
      <c r="Q52">
        <v>10.5</v>
      </c>
      <c r="R52">
        <v>0</v>
      </c>
      <c r="S52">
        <v>0</v>
      </c>
      <c r="T52">
        <v>3.75</v>
      </c>
      <c r="U52" s="156">
        <f t="shared" si="2"/>
        <v>24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24</v>
      </c>
      <c r="E53">
        <f>PPCL!P53</f>
        <v>0</v>
      </c>
      <c r="F53">
        <f t="shared" si="4"/>
        <v>185</v>
      </c>
      <c r="G53">
        <f t="shared" si="5"/>
        <v>24</v>
      </c>
      <c r="H53" s="154"/>
      <c r="I53">
        <f>BRPL_EOD!AI53+BRPL_EOD!AJ53</f>
        <v>9.75</v>
      </c>
      <c r="J53">
        <f>BYPL_EOD!AI53+BYPL_EOD!AJ53</f>
        <v>10.5</v>
      </c>
      <c r="K53">
        <f>MES_EOD!AI53+MES_EOD!AJ53</f>
        <v>0</v>
      </c>
      <c r="L53">
        <f>NDMC_EOD!AI53+NDMC_EOD!AJ53</f>
        <v>0</v>
      </c>
      <c r="M53">
        <f>TPDDL_EOD!AI53+TPDDL_EOD!AJ53</f>
        <v>3.75</v>
      </c>
      <c r="N53">
        <f t="shared" si="0"/>
        <v>24</v>
      </c>
      <c r="O53" s="154">
        <f t="shared" si="1"/>
        <v>0</v>
      </c>
      <c r="P53">
        <v>9.75</v>
      </c>
      <c r="Q53">
        <v>10.5</v>
      </c>
      <c r="R53">
        <v>0</v>
      </c>
      <c r="S53">
        <v>0</v>
      </c>
      <c r="T53">
        <v>3.75</v>
      </c>
      <c r="U53" s="156">
        <f t="shared" si="2"/>
        <v>24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24</v>
      </c>
      <c r="E54">
        <f>PPCL!P54</f>
        <v>0</v>
      </c>
      <c r="F54">
        <f t="shared" si="4"/>
        <v>185</v>
      </c>
      <c r="G54">
        <f t="shared" si="5"/>
        <v>24</v>
      </c>
      <c r="H54" s="154"/>
      <c r="I54">
        <f>BRPL_EOD!AI54+BRPL_EOD!AJ54</f>
        <v>9.75</v>
      </c>
      <c r="J54">
        <f>BYPL_EOD!AI54+BYPL_EOD!AJ54</f>
        <v>10.5</v>
      </c>
      <c r="K54">
        <f>MES_EOD!AI54+MES_EOD!AJ54</f>
        <v>0</v>
      </c>
      <c r="L54">
        <f>NDMC_EOD!AI54+NDMC_EOD!AJ54</f>
        <v>0</v>
      </c>
      <c r="M54">
        <f>TPDDL_EOD!AI54+TPDDL_EOD!AJ54</f>
        <v>3.75</v>
      </c>
      <c r="N54">
        <f t="shared" si="0"/>
        <v>24</v>
      </c>
      <c r="O54" s="154">
        <f t="shared" si="1"/>
        <v>0</v>
      </c>
      <c r="P54">
        <v>9.75</v>
      </c>
      <c r="Q54">
        <v>10.5</v>
      </c>
      <c r="R54">
        <v>0</v>
      </c>
      <c r="S54">
        <v>0</v>
      </c>
      <c r="T54">
        <v>3.75</v>
      </c>
      <c r="U54" s="156">
        <f t="shared" si="2"/>
        <v>24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24</v>
      </c>
      <c r="E55">
        <f>PPCL!P55</f>
        <v>0</v>
      </c>
      <c r="F55">
        <f t="shared" si="4"/>
        <v>185</v>
      </c>
      <c r="G55">
        <f t="shared" si="5"/>
        <v>24</v>
      </c>
      <c r="H55" s="154"/>
      <c r="I55">
        <f>BRPL_EOD!AI55+BRPL_EOD!AJ55</f>
        <v>9.75</v>
      </c>
      <c r="J55">
        <f>BYPL_EOD!AI55+BYPL_EOD!AJ55</f>
        <v>10.5</v>
      </c>
      <c r="K55">
        <f>MES_EOD!AI55+MES_EOD!AJ55</f>
        <v>0</v>
      </c>
      <c r="L55">
        <f>NDMC_EOD!AI55+NDMC_EOD!AJ55</f>
        <v>0</v>
      </c>
      <c r="M55">
        <f>TPDDL_EOD!AI55+TPDDL_EOD!AJ55</f>
        <v>3.75</v>
      </c>
      <c r="N55">
        <f t="shared" si="0"/>
        <v>24</v>
      </c>
      <c r="O55" s="154">
        <f t="shared" si="1"/>
        <v>0</v>
      </c>
      <c r="P55">
        <v>9.75</v>
      </c>
      <c r="Q55">
        <v>10.5</v>
      </c>
      <c r="R55">
        <v>0</v>
      </c>
      <c r="S55">
        <v>0</v>
      </c>
      <c r="T55">
        <v>3.75</v>
      </c>
      <c r="U55" s="156">
        <f t="shared" si="2"/>
        <v>24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24</v>
      </c>
      <c r="E56">
        <f>PPCL!P56</f>
        <v>0</v>
      </c>
      <c r="F56">
        <f t="shared" si="4"/>
        <v>185</v>
      </c>
      <c r="G56">
        <f t="shared" si="5"/>
        <v>24</v>
      </c>
      <c r="H56" s="154"/>
      <c r="I56">
        <f>BRPL_EOD!AI56+BRPL_EOD!AJ56</f>
        <v>9.75</v>
      </c>
      <c r="J56">
        <f>BYPL_EOD!AI56+BYPL_EOD!AJ56</f>
        <v>10.5</v>
      </c>
      <c r="K56">
        <f>MES_EOD!AI56+MES_EOD!AJ56</f>
        <v>0</v>
      </c>
      <c r="L56">
        <f>NDMC_EOD!AI56+NDMC_EOD!AJ56</f>
        <v>0</v>
      </c>
      <c r="M56">
        <f>TPDDL_EOD!AI56+TPDDL_EOD!AJ56</f>
        <v>3.75</v>
      </c>
      <c r="N56">
        <f t="shared" si="0"/>
        <v>24</v>
      </c>
      <c r="O56" s="154">
        <f t="shared" si="1"/>
        <v>0</v>
      </c>
      <c r="P56">
        <v>9.75</v>
      </c>
      <c r="Q56">
        <v>10.5</v>
      </c>
      <c r="R56">
        <v>0</v>
      </c>
      <c r="S56">
        <v>0</v>
      </c>
      <c r="T56">
        <v>3.75</v>
      </c>
      <c r="U56" s="156">
        <f t="shared" si="2"/>
        <v>24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20</v>
      </c>
      <c r="E57">
        <f>PPCL!P57</f>
        <v>0</v>
      </c>
      <c r="F57">
        <f t="shared" si="4"/>
        <v>185</v>
      </c>
      <c r="G57">
        <f t="shared" si="5"/>
        <v>20</v>
      </c>
      <c r="H57" s="154"/>
      <c r="I57">
        <f>BRPL_EOD!AI57+BRPL_EOD!AJ57</f>
        <v>8.1300000000000008</v>
      </c>
      <c r="J57">
        <f>BYPL_EOD!AI57+BYPL_EOD!AJ57</f>
        <v>8.75</v>
      </c>
      <c r="K57">
        <f>MES_EOD!AI57+MES_EOD!AJ57</f>
        <v>0</v>
      </c>
      <c r="L57">
        <f>NDMC_EOD!AI57+NDMC_EOD!AJ57</f>
        <v>0</v>
      </c>
      <c r="M57">
        <f>TPDDL_EOD!AI57+TPDDL_EOD!AJ57</f>
        <v>3.13</v>
      </c>
      <c r="N57">
        <f t="shared" si="0"/>
        <v>20.010000000000002</v>
      </c>
      <c r="O57" s="154">
        <f t="shared" si="1"/>
        <v>-1.0000000000001563E-2</v>
      </c>
      <c r="P57">
        <v>8.1259370314842574</v>
      </c>
      <c r="Q57">
        <v>8.7456271864067965</v>
      </c>
      <c r="R57">
        <v>0</v>
      </c>
      <c r="S57">
        <v>0</v>
      </c>
      <c r="T57">
        <v>3.1284357821089452</v>
      </c>
      <c r="U57" s="156">
        <f t="shared" si="2"/>
        <v>20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24</v>
      </c>
      <c r="E58">
        <f>PPCL!P58</f>
        <v>0</v>
      </c>
      <c r="F58">
        <f t="shared" si="4"/>
        <v>185</v>
      </c>
      <c r="G58">
        <f t="shared" si="5"/>
        <v>24</v>
      </c>
      <c r="H58" s="154"/>
      <c r="I58">
        <f>BRPL_EOD!AI58+BRPL_EOD!AJ58</f>
        <v>9.75</v>
      </c>
      <c r="J58">
        <f>BYPL_EOD!AI58+BYPL_EOD!AJ58</f>
        <v>10.5</v>
      </c>
      <c r="K58">
        <f>MES_EOD!AI58+MES_EOD!AJ58</f>
        <v>0</v>
      </c>
      <c r="L58">
        <f>NDMC_EOD!AI58+NDMC_EOD!AJ58</f>
        <v>0</v>
      </c>
      <c r="M58">
        <f>TPDDL_EOD!AI58+TPDDL_EOD!AJ58</f>
        <v>3.75</v>
      </c>
      <c r="N58">
        <f t="shared" si="0"/>
        <v>24</v>
      </c>
      <c r="O58" s="154">
        <f t="shared" si="1"/>
        <v>0</v>
      </c>
      <c r="P58">
        <v>9.75</v>
      </c>
      <c r="Q58">
        <v>10.5</v>
      </c>
      <c r="R58">
        <v>0</v>
      </c>
      <c r="S58">
        <v>0</v>
      </c>
      <c r="T58">
        <v>3.75</v>
      </c>
      <c r="U58" s="156">
        <f t="shared" si="2"/>
        <v>24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22</v>
      </c>
      <c r="E59">
        <f>PPCL!P59</f>
        <v>0</v>
      </c>
      <c r="F59">
        <f t="shared" si="4"/>
        <v>185</v>
      </c>
      <c r="G59">
        <f t="shared" si="5"/>
        <v>22</v>
      </c>
      <c r="H59" s="154"/>
      <c r="I59">
        <f>BRPL_EOD!AI59+BRPL_EOD!AJ59</f>
        <v>12.43</v>
      </c>
      <c r="J59">
        <f>BYPL_EOD!AI59+BYPL_EOD!AJ59</f>
        <v>4.78</v>
      </c>
      <c r="K59">
        <f>MES_EOD!AI59+MES_EOD!AJ59</f>
        <v>0</v>
      </c>
      <c r="L59">
        <f>NDMC_EOD!AI59+NDMC_EOD!AJ59</f>
        <v>0</v>
      </c>
      <c r="M59">
        <f>TPDDL_EOD!AI59+TPDDL_EOD!AJ59</f>
        <v>4.78</v>
      </c>
      <c r="N59">
        <f t="shared" si="0"/>
        <v>21.990000000000002</v>
      </c>
      <c r="O59" s="154">
        <f t="shared" si="1"/>
        <v>9.9999999999980105E-3</v>
      </c>
      <c r="P59">
        <v>12.435652569349703</v>
      </c>
      <c r="Q59">
        <v>4.7821737153251478</v>
      </c>
      <c r="R59">
        <v>0</v>
      </c>
      <c r="S59">
        <v>0</v>
      </c>
      <c r="T59">
        <v>4.7821737153251478</v>
      </c>
      <c r="U59" s="156">
        <f t="shared" si="2"/>
        <v>21.999999999999996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22</v>
      </c>
      <c r="E60">
        <f>PPCL!P60</f>
        <v>0</v>
      </c>
      <c r="F60">
        <f t="shared" si="4"/>
        <v>185</v>
      </c>
      <c r="G60">
        <f t="shared" si="5"/>
        <v>22</v>
      </c>
      <c r="H60" s="154"/>
      <c r="I60">
        <f>BRPL_EOD!AI60+BRPL_EOD!AJ60</f>
        <v>12.43</v>
      </c>
      <c r="J60">
        <f>BYPL_EOD!AI60+BYPL_EOD!AJ60</f>
        <v>4.78</v>
      </c>
      <c r="K60">
        <f>MES_EOD!AI60+MES_EOD!AJ60</f>
        <v>0</v>
      </c>
      <c r="L60">
        <f>NDMC_EOD!AI60+NDMC_EOD!AJ60</f>
        <v>0</v>
      </c>
      <c r="M60">
        <f>TPDDL_EOD!AI60+TPDDL_EOD!AJ60</f>
        <v>4.78</v>
      </c>
      <c r="N60">
        <f t="shared" si="0"/>
        <v>21.990000000000002</v>
      </c>
      <c r="O60" s="154">
        <f t="shared" si="1"/>
        <v>9.9999999999980105E-3</v>
      </c>
      <c r="P60">
        <v>12.435652569349703</v>
      </c>
      <c r="Q60">
        <v>4.7821737153251478</v>
      </c>
      <c r="R60">
        <v>0</v>
      </c>
      <c r="S60">
        <v>0</v>
      </c>
      <c r="T60">
        <v>4.7821737153251478</v>
      </c>
      <c r="U60" s="156">
        <f t="shared" si="2"/>
        <v>21.999999999999996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22</v>
      </c>
      <c r="E61">
        <f>PPCL!P61</f>
        <v>0</v>
      </c>
      <c r="F61">
        <f t="shared" si="4"/>
        <v>185</v>
      </c>
      <c r="G61">
        <f t="shared" si="5"/>
        <v>22</v>
      </c>
      <c r="H61" s="154"/>
      <c r="I61">
        <f>BRPL_EOD!AI61+BRPL_EOD!AJ61</f>
        <v>7.53</v>
      </c>
      <c r="J61">
        <f>BYPL_EOD!AI61+BYPL_EOD!AJ61</f>
        <v>11.58</v>
      </c>
      <c r="K61">
        <f>MES_EOD!AI61+MES_EOD!AJ61</f>
        <v>0</v>
      </c>
      <c r="L61">
        <f>NDMC_EOD!AI61+NDMC_EOD!AJ61</f>
        <v>0</v>
      </c>
      <c r="M61">
        <f>TPDDL_EOD!AI61+TPDDL_EOD!AJ61</f>
        <v>2.89</v>
      </c>
      <c r="N61">
        <f t="shared" si="0"/>
        <v>22</v>
      </c>
      <c r="O61" s="154">
        <f t="shared" si="1"/>
        <v>0</v>
      </c>
      <c r="P61">
        <v>7.53</v>
      </c>
      <c r="Q61">
        <v>11.58</v>
      </c>
      <c r="R61">
        <v>0</v>
      </c>
      <c r="S61">
        <v>0</v>
      </c>
      <c r="T61">
        <v>2.89</v>
      </c>
      <c r="U61" s="156">
        <f t="shared" si="2"/>
        <v>22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22</v>
      </c>
      <c r="E62">
        <f>PPCL!P62</f>
        <v>0</v>
      </c>
      <c r="F62">
        <f t="shared" si="4"/>
        <v>185</v>
      </c>
      <c r="G62">
        <f t="shared" si="5"/>
        <v>22</v>
      </c>
      <c r="H62" s="154"/>
      <c r="I62">
        <f>BRPL_EOD!AI62+BRPL_EOD!AJ62</f>
        <v>7.53</v>
      </c>
      <c r="J62">
        <f>BYPL_EOD!AI62+BYPL_EOD!AJ62</f>
        <v>11.58</v>
      </c>
      <c r="K62">
        <f>MES_EOD!AI62+MES_EOD!AJ62</f>
        <v>0</v>
      </c>
      <c r="L62">
        <f>NDMC_EOD!AI62+NDMC_EOD!AJ62</f>
        <v>0</v>
      </c>
      <c r="M62">
        <f>TPDDL_EOD!AI62+TPDDL_EOD!AJ62</f>
        <v>2.89</v>
      </c>
      <c r="N62">
        <f t="shared" si="0"/>
        <v>22</v>
      </c>
      <c r="O62" s="154">
        <f t="shared" si="1"/>
        <v>0</v>
      </c>
      <c r="P62">
        <v>7.53</v>
      </c>
      <c r="Q62">
        <v>11.58</v>
      </c>
      <c r="R62">
        <v>0</v>
      </c>
      <c r="S62">
        <v>0</v>
      </c>
      <c r="T62">
        <v>2.89</v>
      </c>
      <c r="U62" s="156">
        <f t="shared" si="2"/>
        <v>22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18</v>
      </c>
      <c r="E63">
        <f>PPCL!P63</f>
        <v>0</v>
      </c>
      <c r="F63">
        <f t="shared" si="4"/>
        <v>185</v>
      </c>
      <c r="G63">
        <f t="shared" si="5"/>
        <v>18</v>
      </c>
      <c r="H63" s="154"/>
      <c r="I63">
        <f>BRPL_EOD!AI63+BRPL_EOD!AJ63</f>
        <v>6.16</v>
      </c>
      <c r="J63">
        <f>BYPL_EOD!AI63+BYPL_EOD!AJ63</f>
        <v>9.4700000000000006</v>
      </c>
      <c r="K63">
        <f>MES_EOD!AI63+MES_EOD!AJ63</f>
        <v>0</v>
      </c>
      <c r="L63">
        <f>NDMC_EOD!AI63+NDMC_EOD!AJ63</f>
        <v>0</v>
      </c>
      <c r="M63">
        <f>TPDDL_EOD!AI63+TPDDL_EOD!AJ63</f>
        <v>2.37</v>
      </c>
      <c r="N63">
        <f t="shared" si="0"/>
        <v>18</v>
      </c>
      <c r="O63" s="154">
        <f t="shared" si="1"/>
        <v>0</v>
      </c>
      <c r="P63">
        <v>6.16</v>
      </c>
      <c r="Q63">
        <v>9.4700000000000006</v>
      </c>
      <c r="R63">
        <v>0</v>
      </c>
      <c r="S63">
        <v>0</v>
      </c>
      <c r="T63">
        <v>2.37</v>
      </c>
      <c r="U63" s="156">
        <f t="shared" si="2"/>
        <v>18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22</v>
      </c>
      <c r="E64">
        <f>PPCL!P64</f>
        <v>0</v>
      </c>
      <c r="F64">
        <f t="shared" si="4"/>
        <v>185</v>
      </c>
      <c r="G64">
        <f t="shared" si="5"/>
        <v>22</v>
      </c>
      <c r="H64" s="154"/>
      <c r="I64">
        <f>BRPL_EOD!AI64+BRPL_EOD!AJ64</f>
        <v>7.53</v>
      </c>
      <c r="J64">
        <f>BYPL_EOD!AI64+BYPL_EOD!AJ64</f>
        <v>11.58</v>
      </c>
      <c r="K64">
        <f>MES_EOD!AI64+MES_EOD!AJ64</f>
        <v>0</v>
      </c>
      <c r="L64">
        <f>NDMC_EOD!AI64+NDMC_EOD!AJ64</f>
        <v>0</v>
      </c>
      <c r="M64">
        <f>TPDDL_EOD!AI64+TPDDL_EOD!AJ64</f>
        <v>2.89</v>
      </c>
      <c r="N64">
        <f t="shared" si="0"/>
        <v>22</v>
      </c>
      <c r="O64" s="154">
        <f t="shared" si="1"/>
        <v>0</v>
      </c>
      <c r="P64">
        <v>7.53</v>
      </c>
      <c r="Q64">
        <v>11.58</v>
      </c>
      <c r="R64">
        <v>0</v>
      </c>
      <c r="S64">
        <v>0</v>
      </c>
      <c r="T64">
        <v>2.89</v>
      </c>
      <c r="U64" s="156">
        <f t="shared" si="2"/>
        <v>22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22</v>
      </c>
      <c r="E65">
        <f>PPCL!P65</f>
        <v>0</v>
      </c>
      <c r="F65">
        <f t="shared" si="4"/>
        <v>185</v>
      </c>
      <c r="G65">
        <f t="shared" si="5"/>
        <v>22</v>
      </c>
      <c r="H65" s="154"/>
      <c r="I65">
        <f>BRPL_EOD!AI65+BRPL_EOD!AJ65</f>
        <v>7.53</v>
      </c>
      <c r="J65">
        <f>BYPL_EOD!AI65+BYPL_EOD!AJ65</f>
        <v>11.58</v>
      </c>
      <c r="K65">
        <f>MES_EOD!AI65+MES_EOD!AJ65</f>
        <v>0</v>
      </c>
      <c r="L65">
        <f>NDMC_EOD!AI65+NDMC_EOD!AJ65</f>
        <v>0</v>
      </c>
      <c r="M65">
        <f>TPDDL_EOD!AI65+TPDDL_EOD!AJ65</f>
        <v>2.89</v>
      </c>
      <c r="N65">
        <f t="shared" si="0"/>
        <v>22</v>
      </c>
      <c r="O65" s="154">
        <f t="shared" si="1"/>
        <v>0</v>
      </c>
      <c r="P65">
        <v>7.53</v>
      </c>
      <c r="Q65">
        <v>11.58</v>
      </c>
      <c r="R65">
        <v>0</v>
      </c>
      <c r="S65">
        <v>0</v>
      </c>
      <c r="T65">
        <v>2.89</v>
      </c>
      <c r="U65" s="156">
        <f t="shared" si="2"/>
        <v>22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22</v>
      </c>
      <c r="E66">
        <f>PPCL!P66</f>
        <v>0</v>
      </c>
      <c r="F66">
        <f t="shared" si="4"/>
        <v>185</v>
      </c>
      <c r="G66">
        <f t="shared" si="5"/>
        <v>22</v>
      </c>
      <c r="H66" s="154"/>
      <c r="I66">
        <f>BRPL_EOD!AI66+BRPL_EOD!AJ66</f>
        <v>7.53</v>
      </c>
      <c r="J66">
        <f>BYPL_EOD!AI66+BYPL_EOD!AJ66</f>
        <v>11.58</v>
      </c>
      <c r="K66">
        <f>MES_EOD!AI66+MES_EOD!AJ66</f>
        <v>0</v>
      </c>
      <c r="L66">
        <f>NDMC_EOD!AI66+NDMC_EOD!AJ66</f>
        <v>0</v>
      </c>
      <c r="M66">
        <f>TPDDL_EOD!AI66+TPDDL_EOD!AJ66</f>
        <v>2.89</v>
      </c>
      <c r="N66">
        <f t="shared" si="0"/>
        <v>22</v>
      </c>
      <c r="O66" s="154">
        <f t="shared" si="1"/>
        <v>0</v>
      </c>
      <c r="P66">
        <v>7.53</v>
      </c>
      <c r="Q66">
        <v>11.58</v>
      </c>
      <c r="R66">
        <v>0</v>
      </c>
      <c r="S66">
        <v>0</v>
      </c>
      <c r="T66">
        <v>2.89</v>
      </c>
      <c r="U66" s="156">
        <f t="shared" si="2"/>
        <v>22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22</v>
      </c>
      <c r="E67">
        <f>PPCL!P67</f>
        <v>0</v>
      </c>
      <c r="F67">
        <f t="shared" si="4"/>
        <v>185</v>
      </c>
      <c r="G67">
        <f t="shared" si="5"/>
        <v>22</v>
      </c>
      <c r="H67" s="154"/>
      <c r="I67">
        <f>BRPL_EOD!AI67+BRPL_EOD!AJ67</f>
        <v>7.53</v>
      </c>
      <c r="J67">
        <f>BYPL_EOD!AI67+BYPL_EOD!AJ67</f>
        <v>11.58</v>
      </c>
      <c r="K67">
        <f>MES_EOD!AI67+MES_EOD!AJ67</f>
        <v>0</v>
      </c>
      <c r="L67">
        <f>NDMC_EOD!AI67+NDMC_EOD!AJ67</f>
        <v>0</v>
      </c>
      <c r="M67">
        <f>TPDDL_EOD!AI67+TPDDL_EOD!AJ67</f>
        <v>2.89</v>
      </c>
      <c r="N67">
        <f t="shared" ref="N67:N98" si="6">SUM(I67:M67)</f>
        <v>22</v>
      </c>
      <c r="O67" s="154">
        <f t="shared" ref="O67:O98" si="7">G67-N67</f>
        <v>0</v>
      </c>
      <c r="P67">
        <v>7.53</v>
      </c>
      <c r="Q67">
        <v>11.58</v>
      </c>
      <c r="R67">
        <v>0</v>
      </c>
      <c r="S67">
        <v>0</v>
      </c>
      <c r="T67">
        <v>2.89</v>
      </c>
      <c r="U67" s="156">
        <f t="shared" ref="U67:U98" si="8">SUM(P67:T67)</f>
        <v>22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22</v>
      </c>
      <c r="E68">
        <f>PPCL!P68</f>
        <v>0</v>
      </c>
      <c r="F68">
        <f t="shared" ref="F68:F98" si="10">B68+C68</f>
        <v>185</v>
      </c>
      <c r="G68">
        <f t="shared" ref="G68:G98" si="11">D68+E68</f>
        <v>22</v>
      </c>
      <c r="H68" s="154"/>
      <c r="I68">
        <f>BRPL_EOD!AI68+BRPL_EOD!AJ68</f>
        <v>7.53</v>
      </c>
      <c r="J68">
        <f>BYPL_EOD!AI68+BYPL_EOD!AJ68</f>
        <v>11.58</v>
      </c>
      <c r="K68">
        <f>MES_EOD!AI68+MES_EOD!AJ68</f>
        <v>0</v>
      </c>
      <c r="L68">
        <f>NDMC_EOD!AI68+NDMC_EOD!AJ68</f>
        <v>0</v>
      </c>
      <c r="M68">
        <f>TPDDL_EOD!AI68+TPDDL_EOD!AJ68</f>
        <v>2.89</v>
      </c>
      <c r="N68">
        <f t="shared" si="6"/>
        <v>22</v>
      </c>
      <c r="O68" s="154">
        <f t="shared" si="7"/>
        <v>0</v>
      </c>
      <c r="P68">
        <v>7.53</v>
      </c>
      <c r="Q68">
        <v>11.58</v>
      </c>
      <c r="R68">
        <v>0</v>
      </c>
      <c r="S68">
        <v>0</v>
      </c>
      <c r="T68">
        <v>2.89</v>
      </c>
      <c r="U68" s="156">
        <f t="shared" si="8"/>
        <v>22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18</v>
      </c>
      <c r="E69">
        <f>PPCL!P69</f>
        <v>0</v>
      </c>
      <c r="F69">
        <f t="shared" si="10"/>
        <v>185</v>
      </c>
      <c r="G69">
        <f t="shared" si="11"/>
        <v>18</v>
      </c>
      <c r="H69" s="154"/>
      <c r="I69">
        <f>BRPL_EOD!AI69+BRPL_EOD!AJ69</f>
        <v>6.16</v>
      </c>
      <c r="J69">
        <f>BYPL_EOD!AI69+BYPL_EOD!AJ69</f>
        <v>9.4700000000000006</v>
      </c>
      <c r="K69">
        <f>MES_EOD!AI69+MES_EOD!AJ69</f>
        <v>0</v>
      </c>
      <c r="L69">
        <f>NDMC_EOD!AI69+NDMC_EOD!AJ69</f>
        <v>0</v>
      </c>
      <c r="M69">
        <f>TPDDL_EOD!AI69+TPDDL_EOD!AJ69</f>
        <v>2.37</v>
      </c>
      <c r="N69">
        <f t="shared" si="6"/>
        <v>18</v>
      </c>
      <c r="O69" s="154">
        <f t="shared" si="7"/>
        <v>0</v>
      </c>
      <c r="P69">
        <v>6.16</v>
      </c>
      <c r="Q69">
        <v>9.4700000000000006</v>
      </c>
      <c r="R69">
        <v>0</v>
      </c>
      <c r="S69">
        <v>0</v>
      </c>
      <c r="T69">
        <v>2.37</v>
      </c>
      <c r="U69" s="156">
        <f t="shared" si="8"/>
        <v>18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22</v>
      </c>
      <c r="E70">
        <f>PPCL!P70</f>
        <v>0</v>
      </c>
      <c r="F70">
        <f t="shared" si="10"/>
        <v>185</v>
      </c>
      <c r="G70">
        <f t="shared" si="11"/>
        <v>22</v>
      </c>
      <c r="H70" s="154"/>
      <c r="I70">
        <f>BRPL_EOD!AI70+BRPL_EOD!AJ70</f>
        <v>7.53</v>
      </c>
      <c r="J70">
        <f>BYPL_EOD!AI70+BYPL_EOD!AJ70</f>
        <v>11.58</v>
      </c>
      <c r="K70">
        <f>MES_EOD!AI70+MES_EOD!AJ70</f>
        <v>0</v>
      </c>
      <c r="L70">
        <f>NDMC_EOD!AI70+NDMC_EOD!AJ70</f>
        <v>0</v>
      </c>
      <c r="M70">
        <f>TPDDL_EOD!AI70+TPDDL_EOD!AJ70</f>
        <v>2.89</v>
      </c>
      <c r="N70">
        <f t="shared" si="6"/>
        <v>22</v>
      </c>
      <c r="O70" s="154">
        <f t="shared" si="7"/>
        <v>0</v>
      </c>
      <c r="P70">
        <v>7.53</v>
      </c>
      <c r="Q70">
        <v>11.58</v>
      </c>
      <c r="R70">
        <v>0</v>
      </c>
      <c r="S70">
        <v>0</v>
      </c>
      <c r="T70">
        <v>2.89</v>
      </c>
      <c r="U70" s="156">
        <f t="shared" si="8"/>
        <v>22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22</v>
      </c>
      <c r="E71">
        <f>PPCL!P71</f>
        <v>0</v>
      </c>
      <c r="F71">
        <f t="shared" si="10"/>
        <v>185</v>
      </c>
      <c r="G71">
        <f t="shared" si="11"/>
        <v>22</v>
      </c>
      <c r="H71" s="154"/>
      <c r="I71">
        <f>BRPL_EOD!AI71+BRPL_EOD!AJ71</f>
        <v>7.53</v>
      </c>
      <c r="J71">
        <f>BYPL_EOD!AI71+BYPL_EOD!AJ71</f>
        <v>11.58</v>
      </c>
      <c r="K71">
        <f>MES_EOD!AI71+MES_EOD!AJ71</f>
        <v>0</v>
      </c>
      <c r="L71">
        <f>NDMC_EOD!AI71+NDMC_EOD!AJ71</f>
        <v>0</v>
      </c>
      <c r="M71">
        <f>TPDDL_EOD!AI71+TPDDL_EOD!AJ71</f>
        <v>2.89</v>
      </c>
      <c r="N71">
        <f t="shared" si="6"/>
        <v>22</v>
      </c>
      <c r="O71" s="154">
        <f t="shared" si="7"/>
        <v>0</v>
      </c>
      <c r="P71">
        <v>7.53</v>
      </c>
      <c r="Q71">
        <v>11.58</v>
      </c>
      <c r="R71">
        <v>0</v>
      </c>
      <c r="S71">
        <v>0</v>
      </c>
      <c r="T71">
        <v>2.89</v>
      </c>
      <c r="U71" s="156">
        <f t="shared" si="8"/>
        <v>22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22</v>
      </c>
      <c r="E72">
        <f>PPCL!P72</f>
        <v>0</v>
      </c>
      <c r="F72">
        <f t="shared" si="10"/>
        <v>185</v>
      </c>
      <c r="G72">
        <f t="shared" si="11"/>
        <v>22</v>
      </c>
      <c r="H72" s="154"/>
      <c r="I72">
        <f>BRPL_EOD!AI72+BRPL_EOD!AJ72</f>
        <v>7.53</v>
      </c>
      <c r="J72">
        <f>BYPL_EOD!AI72+BYPL_EOD!AJ72</f>
        <v>11.58</v>
      </c>
      <c r="K72">
        <f>MES_EOD!AI72+MES_EOD!AJ72</f>
        <v>0</v>
      </c>
      <c r="L72">
        <f>NDMC_EOD!AI72+NDMC_EOD!AJ72</f>
        <v>0</v>
      </c>
      <c r="M72">
        <f>TPDDL_EOD!AI72+TPDDL_EOD!AJ72</f>
        <v>2.89</v>
      </c>
      <c r="N72">
        <f t="shared" si="6"/>
        <v>22</v>
      </c>
      <c r="O72" s="154">
        <f t="shared" si="7"/>
        <v>0</v>
      </c>
      <c r="P72">
        <v>7.53</v>
      </c>
      <c r="Q72">
        <v>11.58</v>
      </c>
      <c r="R72">
        <v>0</v>
      </c>
      <c r="S72">
        <v>0</v>
      </c>
      <c r="T72">
        <v>2.89</v>
      </c>
      <c r="U72" s="156">
        <f t="shared" si="8"/>
        <v>22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22</v>
      </c>
      <c r="E73">
        <f>PPCL!P73</f>
        <v>0</v>
      </c>
      <c r="F73">
        <f t="shared" si="10"/>
        <v>185</v>
      </c>
      <c r="G73">
        <f t="shared" si="11"/>
        <v>22</v>
      </c>
      <c r="H73" s="154"/>
      <c r="I73">
        <f>BRPL_EOD!AI73+BRPL_EOD!AJ73</f>
        <v>7.53</v>
      </c>
      <c r="J73">
        <f>BYPL_EOD!AI73+BYPL_EOD!AJ73</f>
        <v>11.58</v>
      </c>
      <c r="K73">
        <f>MES_EOD!AI73+MES_EOD!AJ73</f>
        <v>0</v>
      </c>
      <c r="L73">
        <f>NDMC_EOD!AI73+NDMC_EOD!AJ73</f>
        <v>0</v>
      </c>
      <c r="M73">
        <f>TPDDL_EOD!AI73+TPDDL_EOD!AJ73</f>
        <v>2.89</v>
      </c>
      <c r="N73">
        <f t="shared" si="6"/>
        <v>22</v>
      </c>
      <c r="O73" s="154">
        <f t="shared" si="7"/>
        <v>0</v>
      </c>
      <c r="P73">
        <v>7.53</v>
      </c>
      <c r="Q73">
        <v>11.58</v>
      </c>
      <c r="R73">
        <v>0</v>
      </c>
      <c r="S73">
        <v>0</v>
      </c>
      <c r="T73">
        <v>2.89</v>
      </c>
      <c r="U73" s="156">
        <f t="shared" si="8"/>
        <v>22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22</v>
      </c>
      <c r="E74">
        <f>PPCL!P74</f>
        <v>0</v>
      </c>
      <c r="F74">
        <f t="shared" si="10"/>
        <v>185</v>
      </c>
      <c r="G74">
        <f t="shared" si="11"/>
        <v>22</v>
      </c>
      <c r="H74" s="154"/>
      <c r="I74">
        <f>BRPL_EOD!AI74+BRPL_EOD!AJ74</f>
        <v>7.53</v>
      </c>
      <c r="J74">
        <f>BYPL_EOD!AI74+BYPL_EOD!AJ74</f>
        <v>11.58</v>
      </c>
      <c r="K74">
        <f>MES_EOD!AI74+MES_EOD!AJ74</f>
        <v>0</v>
      </c>
      <c r="L74">
        <f>NDMC_EOD!AI74+NDMC_EOD!AJ74</f>
        <v>0</v>
      </c>
      <c r="M74">
        <f>TPDDL_EOD!AI74+TPDDL_EOD!AJ74</f>
        <v>2.89</v>
      </c>
      <c r="N74">
        <f t="shared" si="6"/>
        <v>22</v>
      </c>
      <c r="O74" s="154">
        <f t="shared" si="7"/>
        <v>0</v>
      </c>
      <c r="P74">
        <v>7.53</v>
      </c>
      <c r="Q74">
        <v>11.58</v>
      </c>
      <c r="R74">
        <v>0</v>
      </c>
      <c r="S74">
        <v>0</v>
      </c>
      <c r="T74">
        <v>2.89</v>
      </c>
      <c r="U74" s="156">
        <f t="shared" si="8"/>
        <v>22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20</v>
      </c>
      <c r="E75">
        <f>PPCL!P75</f>
        <v>0</v>
      </c>
      <c r="F75">
        <f t="shared" si="10"/>
        <v>185</v>
      </c>
      <c r="G75">
        <f t="shared" si="11"/>
        <v>20</v>
      </c>
      <c r="H75" s="154"/>
      <c r="I75">
        <f>BRPL_EOD!AI75+BRPL_EOD!AJ75</f>
        <v>6.84</v>
      </c>
      <c r="J75">
        <f>BYPL_EOD!AI75+BYPL_EOD!AJ75</f>
        <v>10.53</v>
      </c>
      <c r="K75">
        <f>MES_EOD!AI75+MES_EOD!AJ75</f>
        <v>0</v>
      </c>
      <c r="L75">
        <f>NDMC_EOD!AI75+NDMC_EOD!AJ75</f>
        <v>0</v>
      </c>
      <c r="M75">
        <f>TPDDL_EOD!AI75+TPDDL_EOD!AJ75</f>
        <v>2.63</v>
      </c>
      <c r="N75">
        <f t="shared" si="6"/>
        <v>19.999999999999996</v>
      </c>
      <c r="O75" s="154">
        <f t="shared" si="7"/>
        <v>0</v>
      </c>
      <c r="P75">
        <v>6.8400000000000007</v>
      </c>
      <c r="Q75">
        <v>10.530000000000001</v>
      </c>
      <c r="R75">
        <v>0</v>
      </c>
      <c r="S75">
        <v>0</v>
      </c>
      <c r="T75">
        <v>2.6300000000000003</v>
      </c>
      <c r="U75" s="156">
        <f t="shared" si="8"/>
        <v>20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24</v>
      </c>
      <c r="E76">
        <f>PPCL!P76</f>
        <v>0</v>
      </c>
      <c r="F76">
        <f t="shared" si="10"/>
        <v>185</v>
      </c>
      <c r="G76">
        <f t="shared" si="11"/>
        <v>24</v>
      </c>
      <c r="H76" s="154"/>
      <c r="I76">
        <f>BRPL_EOD!AI76+BRPL_EOD!AJ76</f>
        <v>8.2100000000000009</v>
      </c>
      <c r="J76">
        <f>BYPL_EOD!AI76+BYPL_EOD!AJ76</f>
        <v>12.63</v>
      </c>
      <c r="K76">
        <f>MES_EOD!AI76+MES_EOD!AJ76</f>
        <v>0</v>
      </c>
      <c r="L76">
        <f>NDMC_EOD!AI76+NDMC_EOD!AJ76</f>
        <v>0</v>
      </c>
      <c r="M76">
        <f>TPDDL_EOD!AI76+TPDDL_EOD!AJ76</f>
        <v>3.16</v>
      </c>
      <c r="N76">
        <f t="shared" si="6"/>
        <v>24.000000000000004</v>
      </c>
      <c r="O76" s="154">
        <f t="shared" si="7"/>
        <v>0</v>
      </c>
      <c r="P76">
        <v>8.2099999999999991</v>
      </c>
      <c r="Q76">
        <v>12.629999999999999</v>
      </c>
      <c r="R76">
        <v>0</v>
      </c>
      <c r="S76">
        <v>0</v>
      </c>
      <c r="T76">
        <v>3.1599999999999997</v>
      </c>
      <c r="U76" s="156">
        <f t="shared" si="8"/>
        <v>23.999999999999996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24</v>
      </c>
      <c r="E77">
        <f>PPCL!P77</f>
        <v>0</v>
      </c>
      <c r="F77">
        <f t="shared" si="10"/>
        <v>185</v>
      </c>
      <c r="G77">
        <f t="shared" si="11"/>
        <v>24</v>
      </c>
      <c r="H77" s="154"/>
      <c r="I77">
        <f>BRPL_EOD!AI77+BRPL_EOD!AJ77</f>
        <v>8.2100000000000009</v>
      </c>
      <c r="J77">
        <f>BYPL_EOD!AI77+BYPL_EOD!AJ77</f>
        <v>12.63</v>
      </c>
      <c r="K77">
        <f>MES_EOD!AI77+MES_EOD!AJ77</f>
        <v>0</v>
      </c>
      <c r="L77">
        <f>NDMC_EOD!AI77+NDMC_EOD!AJ77</f>
        <v>0</v>
      </c>
      <c r="M77">
        <f>TPDDL_EOD!AI77+TPDDL_EOD!AJ77</f>
        <v>3.16</v>
      </c>
      <c r="N77">
        <f t="shared" si="6"/>
        <v>24.000000000000004</v>
      </c>
      <c r="O77" s="154">
        <f t="shared" si="7"/>
        <v>0</v>
      </c>
      <c r="P77">
        <v>8.2099999999999991</v>
      </c>
      <c r="Q77">
        <v>12.629999999999999</v>
      </c>
      <c r="R77">
        <v>0</v>
      </c>
      <c r="S77">
        <v>0</v>
      </c>
      <c r="T77">
        <v>3.1599999999999997</v>
      </c>
      <c r="U77" s="156">
        <f t="shared" si="8"/>
        <v>23.999999999999996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24</v>
      </c>
      <c r="E78">
        <f>PPCL!P78</f>
        <v>0</v>
      </c>
      <c r="F78">
        <f t="shared" si="10"/>
        <v>185</v>
      </c>
      <c r="G78">
        <f t="shared" si="11"/>
        <v>24</v>
      </c>
      <c r="H78" s="154"/>
      <c r="I78">
        <f>BRPL_EOD!AI78+BRPL_EOD!AJ78</f>
        <v>8.2100000000000009</v>
      </c>
      <c r="J78">
        <f>BYPL_EOD!AI78+BYPL_EOD!AJ78</f>
        <v>12.63</v>
      </c>
      <c r="K78">
        <f>MES_EOD!AI78+MES_EOD!AJ78</f>
        <v>0</v>
      </c>
      <c r="L78">
        <f>NDMC_EOD!AI78+NDMC_EOD!AJ78</f>
        <v>0</v>
      </c>
      <c r="M78">
        <f>TPDDL_EOD!AI78+TPDDL_EOD!AJ78</f>
        <v>3.16</v>
      </c>
      <c r="N78">
        <f t="shared" si="6"/>
        <v>24.000000000000004</v>
      </c>
      <c r="O78" s="154">
        <f t="shared" si="7"/>
        <v>0</v>
      </c>
      <c r="P78">
        <v>8.2099999999999991</v>
      </c>
      <c r="Q78">
        <v>12.629999999999999</v>
      </c>
      <c r="R78">
        <v>0</v>
      </c>
      <c r="S78">
        <v>0</v>
      </c>
      <c r="T78">
        <v>3.1599999999999997</v>
      </c>
      <c r="U78" s="156">
        <f t="shared" si="8"/>
        <v>23.999999999999996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24</v>
      </c>
      <c r="E79">
        <f>PPCL!P79</f>
        <v>0</v>
      </c>
      <c r="F79">
        <f t="shared" si="10"/>
        <v>185</v>
      </c>
      <c r="G79">
        <f t="shared" si="11"/>
        <v>24</v>
      </c>
      <c r="H79" s="154"/>
      <c r="I79">
        <f>BRPL_EOD!AI79+BRPL_EOD!AJ79</f>
        <v>7.09</v>
      </c>
      <c r="J79">
        <f>BYPL_EOD!AI79+BYPL_EOD!AJ79</f>
        <v>10.91</v>
      </c>
      <c r="K79">
        <f>MES_EOD!AI79+MES_EOD!AJ79</f>
        <v>3.27</v>
      </c>
      <c r="L79">
        <f>NDMC_EOD!AI79+NDMC_EOD!AJ79</f>
        <v>0</v>
      </c>
      <c r="M79">
        <f>TPDDL_EOD!AI79+TPDDL_EOD!AJ79</f>
        <v>2.73</v>
      </c>
      <c r="N79">
        <f t="shared" si="6"/>
        <v>24</v>
      </c>
      <c r="O79" s="154">
        <f t="shared" si="7"/>
        <v>0</v>
      </c>
      <c r="P79">
        <v>7.09</v>
      </c>
      <c r="Q79">
        <v>10.91</v>
      </c>
      <c r="R79">
        <v>3.27</v>
      </c>
      <c r="S79">
        <v>0</v>
      </c>
      <c r="T79">
        <v>2.73</v>
      </c>
      <c r="U79" s="156">
        <f t="shared" si="8"/>
        <v>24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24</v>
      </c>
      <c r="E80">
        <f>PPCL!P80</f>
        <v>0</v>
      </c>
      <c r="F80">
        <f t="shared" si="10"/>
        <v>185</v>
      </c>
      <c r="G80">
        <f t="shared" si="11"/>
        <v>24</v>
      </c>
      <c r="H80" s="154"/>
      <c r="I80">
        <f>BRPL_EOD!AI80+BRPL_EOD!AJ80</f>
        <v>8.2100000000000009</v>
      </c>
      <c r="J80">
        <f>BYPL_EOD!AI80+BYPL_EOD!AJ80</f>
        <v>12.63</v>
      </c>
      <c r="K80">
        <f>MES_EOD!AI80+MES_EOD!AJ80</f>
        <v>0</v>
      </c>
      <c r="L80">
        <f>NDMC_EOD!AI80+NDMC_EOD!AJ80</f>
        <v>0</v>
      </c>
      <c r="M80">
        <f>TPDDL_EOD!AI80+TPDDL_EOD!AJ80</f>
        <v>3.16</v>
      </c>
      <c r="N80">
        <f t="shared" si="6"/>
        <v>24.000000000000004</v>
      </c>
      <c r="O80" s="154">
        <f t="shared" si="7"/>
        <v>0</v>
      </c>
      <c r="P80">
        <v>8.2099999999999991</v>
      </c>
      <c r="Q80">
        <v>12.629999999999999</v>
      </c>
      <c r="R80">
        <v>0</v>
      </c>
      <c r="S80">
        <v>0</v>
      </c>
      <c r="T80">
        <v>3.1599999999999997</v>
      </c>
      <c r="U80" s="156">
        <f t="shared" si="8"/>
        <v>23.999999999999996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22</v>
      </c>
      <c r="E81">
        <f>PPCL!P81</f>
        <v>0</v>
      </c>
      <c r="F81">
        <f t="shared" si="10"/>
        <v>185</v>
      </c>
      <c r="G81">
        <f t="shared" si="11"/>
        <v>22</v>
      </c>
      <c r="H81" s="154"/>
      <c r="I81">
        <f>BRPL_EOD!AI81+BRPL_EOD!AJ81</f>
        <v>7.53</v>
      </c>
      <c r="J81">
        <f>BYPL_EOD!AI81+BYPL_EOD!AJ81</f>
        <v>11.58</v>
      </c>
      <c r="K81">
        <f>MES_EOD!AI81+MES_EOD!AJ81</f>
        <v>0</v>
      </c>
      <c r="L81">
        <f>NDMC_EOD!AI81+NDMC_EOD!AJ81</f>
        <v>0</v>
      </c>
      <c r="M81">
        <f>TPDDL_EOD!AI81+TPDDL_EOD!AJ81</f>
        <v>2.89</v>
      </c>
      <c r="N81">
        <f t="shared" si="6"/>
        <v>22</v>
      </c>
      <c r="O81" s="154">
        <f t="shared" si="7"/>
        <v>0</v>
      </c>
      <c r="P81">
        <v>7.53</v>
      </c>
      <c r="Q81">
        <v>11.58</v>
      </c>
      <c r="R81">
        <v>0</v>
      </c>
      <c r="S81">
        <v>0</v>
      </c>
      <c r="T81">
        <v>2.89</v>
      </c>
      <c r="U81" s="156">
        <f t="shared" si="8"/>
        <v>22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26</v>
      </c>
      <c r="E82">
        <f>PPCL!P82</f>
        <v>0</v>
      </c>
      <c r="F82">
        <f t="shared" si="10"/>
        <v>185</v>
      </c>
      <c r="G82">
        <f t="shared" si="11"/>
        <v>26</v>
      </c>
      <c r="H82" s="154"/>
      <c r="I82">
        <f>BRPL_EOD!AI82+BRPL_EOD!AJ82</f>
        <v>8.89</v>
      </c>
      <c r="J82">
        <f>BYPL_EOD!AI82+BYPL_EOD!AJ82</f>
        <v>13.68</v>
      </c>
      <c r="K82">
        <f>MES_EOD!AI82+MES_EOD!AJ82</f>
        <v>0</v>
      </c>
      <c r="L82">
        <f>NDMC_EOD!AI82+NDMC_EOD!AJ82</f>
        <v>0</v>
      </c>
      <c r="M82">
        <f>TPDDL_EOD!AI82+TPDDL_EOD!AJ82</f>
        <v>3.42</v>
      </c>
      <c r="N82">
        <f t="shared" si="6"/>
        <v>25.990000000000002</v>
      </c>
      <c r="O82" s="154">
        <f t="shared" si="7"/>
        <v>9.9999999999980105E-3</v>
      </c>
      <c r="P82">
        <v>8.8934205463639859</v>
      </c>
      <c r="Q82">
        <v>13.68526356290881</v>
      </c>
      <c r="R82">
        <v>0</v>
      </c>
      <c r="S82">
        <v>0</v>
      </c>
      <c r="T82">
        <v>3.4213158907272025</v>
      </c>
      <c r="U82" s="156">
        <f t="shared" si="8"/>
        <v>26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24</v>
      </c>
      <c r="E83">
        <f>PPCL!P83</f>
        <v>0</v>
      </c>
      <c r="F83">
        <f t="shared" si="10"/>
        <v>185</v>
      </c>
      <c r="G83">
        <f t="shared" si="11"/>
        <v>24</v>
      </c>
      <c r="H83" s="154"/>
      <c r="I83">
        <f>BRPL_EOD!AI83+BRPL_EOD!AJ83</f>
        <v>8.2100000000000009</v>
      </c>
      <c r="J83">
        <f>BYPL_EOD!AI83+BYPL_EOD!AJ83</f>
        <v>12.63</v>
      </c>
      <c r="K83">
        <f>MES_EOD!AI83+MES_EOD!AJ83</f>
        <v>0</v>
      </c>
      <c r="L83">
        <f>NDMC_EOD!AI83+NDMC_EOD!AJ83</f>
        <v>0</v>
      </c>
      <c r="M83">
        <f>TPDDL_EOD!AI83+TPDDL_EOD!AJ83</f>
        <v>3.16</v>
      </c>
      <c r="N83">
        <f t="shared" si="6"/>
        <v>24.000000000000004</v>
      </c>
      <c r="O83" s="154">
        <f t="shared" si="7"/>
        <v>0</v>
      </c>
      <c r="P83">
        <v>8.2099999999999991</v>
      </c>
      <c r="Q83">
        <v>12.629999999999999</v>
      </c>
      <c r="R83">
        <v>0</v>
      </c>
      <c r="S83">
        <v>0</v>
      </c>
      <c r="T83">
        <v>3.1599999999999997</v>
      </c>
      <c r="U83" s="156">
        <f t="shared" si="8"/>
        <v>23.999999999999996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24</v>
      </c>
      <c r="E84">
        <f>PPCL!P84</f>
        <v>0</v>
      </c>
      <c r="F84">
        <f t="shared" si="10"/>
        <v>185</v>
      </c>
      <c r="G84">
        <f t="shared" si="11"/>
        <v>24</v>
      </c>
      <c r="H84" s="154"/>
      <c r="I84">
        <f>BRPL_EOD!AI84+BRPL_EOD!AJ84</f>
        <v>8.2100000000000009</v>
      </c>
      <c r="J84">
        <f>BYPL_EOD!AI84+BYPL_EOD!AJ84</f>
        <v>12.63</v>
      </c>
      <c r="K84">
        <f>MES_EOD!AI84+MES_EOD!AJ84</f>
        <v>0</v>
      </c>
      <c r="L84">
        <f>NDMC_EOD!AI84+NDMC_EOD!AJ84</f>
        <v>0</v>
      </c>
      <c r="M84">
        <f>TPDDL_EOD!AI84+TPDDL_EOD!AJ84</f>
        <v>3.16</v>
      </c>
      <c r="N84">
        <f t="shared" si="6"/>
        <v>24.000000000000004</v>
      </c>
      <c r="O84" s="154">
        <f t="shared" si="7"/>
        <v>0</v>
      </c>
      <c r="P84">
        <v>8.2099999999999991</v>
      </c>
      <c r="Q84">
        <v>12.629999999999999</v>
      </c>
      <c r="R84">
        <v>0</v>
      </c>
      <c r="S84">
        <v>0</v>
      </c>
      <c r="T84">
        <v>3.1599999999999997</v>
      </c>
      <c r="U84" s="156">
        <f t="shared" si="8"/>
        <v>23.999999999999996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24</v>
      </c>
      <c r="E85">
        <f>PPCL!P85</f>
        <v>0</v>
      </c>
      <c r="F85">
        <f t="shared" si="10"/>
        <v>185</v>
      </c>
      <c r="G85">
        <f t="shared" si="11"/>
        <v>24</v>
      </c>
      <c r="H85" s="154"/>
      <c r="I85">
        <f>BRPL_EOD!AI85+BRPL_EOD!AJ85</f>
        <v>6.93</v>
      </c>
      <c r="J85">
        <f>BYPL_EOD!AI85+BYPL_EOD!AJ85</f>
        <v>10.67</v>
      </c>
      <c r="K85">
        <f>MES_EOD!AI85+MES_EOD!AJ85</f>
        <v>3.73</v>
      </c>
      <c r="L85">
        <f>NDMC_EOD!AI85+NDMC_EOD!AJ85</f>
        <v>0</v>
      </c>
      <c r="M85">
        <f>TPDDL_EOD!AI85+TPDDL_EOD!AJ85</f>
        <v>2.67</v>
      </c>
      <c r="N85">
        <f t="shared" si="6"/>
        <v>24</v>
      </c>
      <c r="O85" s="154">
        <f t="shared" si="7"/>
        <v>0</v>
      </c>
      <c r="P85">
        <v>6.93</v>
      </c>
      <c r="Q85">
        <v>10.67</v>
      </c>
      <c r="R85">
        <v>3.73</v>
      </c>
      <c r="S85">
        <v>0</v>
      </c>
      <c r="T85">
        <v>2.67</v>
      </c>
      <c r="U85" s="156">
        <f t="shared" si="8"/>
        <v>24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24</v>
      </c>
      <c r="E86">
        <f>PPCL!P86</f>
        <v>0</v>
      </c>
      <c r="F86">
        <f t="shared" si="10"/>
        <v>185</v>
      </c>
      <c r="G86">
        <f t="shared" si="11"/>
        <v>24</v>
      </c>
      <c r="H86" s="154"/>
      <c r="I86">
        <f>BRPL_EOD!AI86+BRPL_EOD!AJ86</f>
        <v>8.2100000000000009</v>
      </c>
      <c r="J86">
        <f>BYPL_EOD!AI86+BYPL_EOD!AJ86</f>
        <v>12.63</v>
      </c>
      <c r="K86">
        <f>MES_EOD!AI86+MES_EOD!AJ86</f>
        <v>0</v>
      </c>
      <c r="L86">
        <f>NDMC_EOD!AI86+NDMC_EOD!AJ86</f>
        <v>0</v>
      </c>
      <c r="M86">
        <f>TPDDL_EOD!AI86+TPDDL_EOD!AJ86</f>
        <v>3.16</v>
      </c>
      <c r="N86">
        <f t="shared" si="6"/>
        <v>24.000000000000004</v>
      </c>
      <c r="O86" s="154">
        <f t="shared" si="7"/>
        <v>0</v>
      </c>
      <c r="P86">
        <v>8.2099999999999991</v>
      </c>
      <c r="Q86">
        <v>12.629999999999999</v>
      </c>
      <c r="R86">
        <v>0</v>
      </c>
      <c r="S86">
        <v>0</v>
      </c>
      <c r="T86">
        <v>3.1599999999999997</v>
      </c>
      <c r="U86" s="156">
        <f t="shared" si="8"/>
        <v>23.999999999999996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28</v>
      </c>
      <c r="E87">
        <f>PPCL!P87</f>
        <v>0</v>
      </c>
      <c r="F87">
        <f t="shared" si="10"/>
        <v>185</v>
      </c>
      <c r="G87">
        <f t="shared" si="11"/>
        <v>28</v>
      </c>
      <c r="H87" s="154"/>
      <c r="I87">
        <f>BRPL_EOD!AI87+BRPL_EOD!AJ87</f>
        <v>9.58</v>
      </c>
      <c r="J87">
        <f>BYPL_EOD!AI87+BYPL_EOD!AJ87</f>
        <v>14.74</v>
      </c>
      <c r="K87">
        <f>MES_EOD!AI87+MES_EOD!AJ87</f>
        <v>0</v>
      </c>
      <c r="L87">
        <f>NDMC_EOD!AI87+NDMC_EOD!AJ87</f>
        <v>0</v>
      </c>
      <c r="M87">
        <f>TPDDL_EOD!AI87+TPDDL_EOD!AJ87</f>
        <v>3.68</v>
      </c>
      <c r="N87">
        <f t="shared" si="6"/>
        <v>28</v>
      </c>
      <c r="O87" s="154">
        <f t="shared" si="7"/>
        <v>0</v>
      </c>
      <c r="P87">
        <v>9.58</v>
      </c>
      <c r="Q87">
        <v>14.74</v>
      </c>
      <c r="R87">
        <v>0</v>
      </c>
      <c r="S87">
        <v>0</v>
      </c>
      <c r="T87">
        <v>3.68</v>
      </c>
      <c r="U87" s="156">
        <f t="shared" si="8"/>
        <v>28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28</v>
      </c>
      <c r="E88">
        <f>PPCL!P88</f>
        <v>0</v>
      </c>
      <c r="F88">
        <f t="shared" si="10"/>
        <v>185</v>
      </c>
      <c r="G88">
        <f t="shared" si="11"/>
        <v>28</v>
      </c>
      <c r="H88" s="154"/>
      <c r="I88">
        <f>BRPL_EOD!AI88+BRPL_EOD!AJ88</f>
        <v>9.58</v>
      </c>
      <c r="J88">
        <f>BYPL_EOD!AI88+BYPL_EOD!AJ88</f>
        <v>14.74</v>
      </c>
      <c r="K88">
        <f>MES_EOD!AI88+MES_EOD!AJ88</f>
        <v>0</v>
      </c>
      <c r="L88">
        <f>NDMC_EOD!AI88+NDMC_EOD!AJ88</f>
        <v>0</v>
      </c>
      <c r="M88">
        <f>TPDDL_EOD!AI88+TPDDL_EOD!AJ88</f>
        <v>3.68</v>
      </c>
      <c r="N88">
        <f t="shared" si="6"/>
        <v>28</v>
      </c>
      <c r="O88" s="154">
        <f t="shared" si="7"/>
        <v>0</v>
      </c>
      <c r="P88">
        <v>9.58</v>
      </c>
      <c r="Q88">
        <v>14.74</v>
      </c>
      <c r="R88">
        <v>0</v>
      </c>
      <c r="S88">
        <v>0</v>
      </c>
      <c r="T88">
        <v>3.68</v>
      </c>
      <c r="U88" s="156">
        <f t="shared" si="8"/>
        <v>28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28</v>
      </c>
      <c r="E89">
        <f>PPCL!P89</f>
        <v>0</v>
      </c>
      <c r="F89">
        <f t="shared" si="10"/>
        <v>185</v>
      </c>
      <c r="G89">
        <f t="shared" si="11"/>
        <v>28</v>
      </c>
      <c r="H89" s="154"/>
      <c r="I89">
        <f>BRPL_EOD!AI89+BRPL_EOD!AJ89</f>
        <v>9.58</v>
      </c>
      <c r="J89">
        <f>BYPL_EOD!AI89+BYPL_EOD!AJ89</f>
        <v>14.74</v>
      </c>
      <c r="K89">
        <f>MES_EOD!AI89+MES_EOD!AJ89</f>
        <v>0</v>
      </c>
      <c r="L89">
        <f>NDMC_EOD!AI89+NDMC_EOD!AJ89</f>
        <v>0</v>
      </c>
      <c r="M89">
        <f>TPDDL_EOD!AI89+TPDDL_EOD!AJ89</f>
        <v>3.68</v>
      </c>
      <c r="N89">
        <f t="shared" si="6"/>
        <v>28</v>
      </c>
      <c r="O89" s="154">
        <f t="shared" si="7"/>
        <v>0</v>
      </c>
      <c r="P89">
        <v>9.58</v>
      </c>
      <c r="Q89">
        <v>14.74</v>
      </c>
      <c r="R89">
        <v>0</v>
      </c>
      <c r="S89">
        <v>0</v>
      </c>
      <c r="T89">
        <v>3.68</v>
      </c>
      <c r="U89" s="156">
        <f t="shared" si="8"/>
        <v>28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28</v>
      </c>
      <c r="E90">
        <f>PPCL!P90</f>
        <v>0</v>
      </c>
      <c r="F90">
        <f t="shared" si="10"/>
        <v>185</v>
      </c>
      <c r="G90">
        <f t="shared" si="11"/>
        <v>28</v>
      </c>
      <c r="H90" s="154"/>
      <c r="I90">
        <f>BRPL_EOD!AI90+BRPL_EOD!AJ90</f>
        <v>9.58</v>
      </c>
      <c r="J90">
        <f>BYPL_EOD!AI90+BYPL_EOD!AJ90</f>
        <v>14.74</v>
      </c>
      <c r="K90">
        <f>MES_EOD!AI90+MES_EOD!AJ90</f>
        <v>0</v>
      </c>
      <c r="L90">
        <f>NDMC_EOD!AI90+NDMC_EOD!AJ90</f>
        <v>0</v>
      </c>
      <c r="M90">
        <f>TPDDL_EOD!AI90+TPDDL_EOD!AJ90</f>
        <v>3.68</v>
      </c>
      <c r="N90">
        <f t="shared" si="6"/>
        <v>28</v>
      </c>
      <c r="O90" s="154">
        <f t="shared" si="7"/>
        <v>0</v>
      </c>
      <c r="P90">
        <v>9.58</v>
      </c>
      <c r="Q90">
        <v>14.74</v>
      </c>
      <c r="R90">
        <v>0</v>
      </c>
      <c r="S90">
        <v>0</v>
      </c>
      <c r="T90">
        <v>3.68</v>
      </c>
      <c r="U90" s="156">
        <f t="shared" si="8"/>
        <v>28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28</v>
      </c>
      <c r="E91">
        <f>PPCL!P91</f>
        <v>0</v>
      </c>
      <c r="F91">
        <f t="shared" si="10"/>
        <v>185</v>
      </c>
      <c r="G91">
        <f t="shared" si="11"/>
        <v>28</v>
      </c>
      <c r="H91" s="154"/>
      <c r="I91">
        <f>BRPL_EOD!AI91+BRPL_EOD!AJ91</f>
        <v>8.27</v>
      </c>
      <c r="J91">
        <f>BYPL_EOD!AI91+BYPL_EOD!AJ91</f>
        <v>12.73</v>
      </c>
      <c r="K91">
        <f>MES_EOD!AI91+MES_EOD!AJ91</f>
        <v>3.82</v>
      </c>
      <c r="L91">
        <f>NDMC_EOD!AI91+NDMC_EOD!AJ91</f>
        <v>0</v>
      </c>
      <c r="M91">
        <f>TPDDL_EOD!AI91+TPDDL_EOD!AJ91</f>
        <v>3.18</v>
      </c>
      <c r="N91">
        <f t="shared" si="6"/>
        <v>28</v>
      </c>
      <c r="O91" s="154">
        <f t="shared" si="7"/>
        <v>0</v>
      </c>
      <c r="P91">
        <v>8.27</v>
      </c>
      <c r="Q91">
        <v>12.73</v>
      </c>
      <c r="R91">
        <v>3.82</v>
      </c>
      <c r="S91">
        <v>0</v>
      </c>
      <c r="T91">
        <v>3.18</v>
      </c>
      <c r="U91" s="156">
        <f t="shared" si="8"/>
        <v>28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28</v>
      </c>
      <c r="E92">
        <f>PPCL!P92</f>
        <v>0</v>
      </c>
      <c r="F92">
        <f t="shared" si="10"/>
        <v>185</v>
      </c>
      <c r="G92">
        <f t="shared" si="11"/>
        <v>28</v>
      </c>
      <c r="H92" s="154"/>
      <c r="I92">
        <f>BRPL_EOD!AI92+BRPL_EOD!AJ92</f>
        <v>9.58</v>
      </c>
      <c r="J92">
        <f>BYPL_EOD!AI92+BYPL_EOD!AJ92</f>
        <v>14.74</v>
      </c>
      <c r="K92">
        <f>MES_EOD!AI92+MES_EOD!AJ92</f>
        <v>0</v>
      </c>
      <c r="L92">
        <f>NDMC_EOD!AI92+NDMC_EOD!AJ92</f>
        <v>0</v>
      </c>
      <c r="M92">
        <f>TPDDL_EOD!AI92+TPDDL_EOD!AJ92</f>
        <v>3.68</v>
      </c>
      <c r="N92">
        <f t="shared" si="6"/>
        <v>28</v>
      </c>
      <c r="O92" s="154">
        <f t="shared" si="7"/>
        <v>0</v>
      </c>
      <c r="P92">
        <v>9.58</v>
      </c>
      <c r="Q92">
        <v>14.74</v>
      </c>
      <c r="R92">
        <v>0</v>
      </c>
      <c r="S92">
        <v>0</v>
      </c>
      <c r="T92">
        <v>3.68</v>
      </c>
      <c r="U92" s="156">
        <f t="shared" si="8"/>
        <v>28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24</v>
      </c>
      <c r="E93">
        <f>PPCL!P93</f>
        <v>0</v>
      </c>
      <c r="F93">
        <f t="shared" si="10"/>
        <v>185</v>
      </c>
      <c r="G93">
        <f t="shared" si="11"/>
        <v>24</v>
      </c>
      <c r="H93" s="154"/>
      <c r="I93">
        <f>BRPL_EOD!AI93+BRPL_EOD!AJ93</f>
        <v>8.2100000000000009</v>
      </c>
      <c r="J93">
        <f>BYPL_EOD!AI93+BYPL_EOD!AJ93</f>
        <v>12.63</v>
      </c>
      <c r="K93">
        <f>MES_EOD!AI93+MES_EOD!AJ93</f>
        <v>0</v>
      </c>
      <c r="L93">
        <f>NDMC_EOD!AI93+NDMC_EOD!AJ93</f>
        <v>0</v>
      </c>
      <c r="M93">
        <f>TPDDL_EOD!AI93+TPDDL_EOD!AJ93</f>
        <v>3.16</v>
      </c>
      <c r="N93">
        <f t="shared" si="6"/>
        <v>24.000000000000004</v>
      </c>
      <c r="O93" s="154">
        <f t="shared" si="7"/>
        <v>0</v>
      </c>
      <c r="P93">
        <v>8.2099999999999991</v>
      </c>
      <c r="Q93">
        <v>12.629999999999999</v>
      </c>
      <c r="R93">
        <v>0</v>
      </c>
      <c r="S93">
        <v>0</v>
      </c>
      <c r="T93">
        <v>3.1599999999999997</v>
      </c>
      <c r="U93" s="156">
        <f t="shared" si="8"/>
        <v>23.999999999999996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28</v>
      </c>
      <c r="E94">
        <f>PPCL!P94</f>
        <v>0</v>
      </c>
      <c r="F94">
        <f t="shared" si="10"/>
        <v>185</v>
      </c>
      <c r="G94">
        <f t="shared" si="11"/>
        <v>28</v>
      </c>
      <c r="H94" s="154"/>
      <c r="I94">
        <f>BRPL_EOD!AI94+BRPL_EOD!AJ94</f>
        <v>9.58</v>
      </c>
      <c r="J94">
        <f>BYPL_EOD!AI94+BYPL_EOD!AJ94</f>
        <v>14.74</v>
      </c>
      <c r="K94">
        <f>MES_EOD!AI94+MES_EOD!AJ94</f>
        <v>0</v>
      </c>
      <c r="L94">
        <f>NDMC_EOD!AI94+NDMC_EOD!AJ94</f>
        <v>0</v>
      </c>
      <c r="M94">
        <f>TPDDL_EOD!AI94+TPDDL_EOD!AJ94</f>
        <v>3.68</v>
      </c>
      <c r="N94">
        <f t="shared" si="6"/>
        <v>28</v>
      </c>
      <c r="O94" s="154">
        <f t="shared" si="7"/>
        <v>0</v>
      </c>
      <c r="P94">
        <v>9.58</v>
      </c>
      <c r="Q94">
        <v>14.74</v>
      </c>
      <c r="R94">
        <v>0</v>
      </c>
      <c r="S94">
        <v>0</v>
      </c>
      <c r="T94">
        <v>3.68</v>
      </c>
      <c r="U94" s="156">
        <f t="shared" si="8"/>
        <v>28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185</v>
      </c>
      <c r="G95">
        <f t="shared" si="11"/>
        <v>30</v>
      </c>
      <c r="H95" s="154"/>
      <c r="I95">
        <f>BRPL_EOD!AI95+BRPL_EOD!AJ95</f>
        <v>10.26</v>
      </c>
      <c r="J95">
        <f>BYPL_EOD!AI95+BYPL_EOD!AJ95</f>
        <v>15.79</v>
      </c>
      <c r="K95">
        <f>MES_EOD!AI95+MES_EOD!AJ95</f>
        <v>0</v>
      </c>
      <c r="L95">
        <f>NDMC_EOD!AI95+NDMC_EOD!AJ95</f>
        <v>0</v>
      </c>
      <c r="M95">
        <f>TPDDL_EOD!AI95+TPDDL_EOD!AJ95</f>
        <v>3.95</v>
      </c>
      <c r="N95">
        <f t="shared" si="6"/>
        <v>29.999999999999996</v>
      </c>
      <c r="O95" s="154">
        <f t="shared" si="7"/>
        <v>0</v>
      </c>
      <c r="P95">
        <v>10.260000000000002</v>
      </c>
      <c r="Q95">
        <v>15.790000000000001</v>
      </c>
      <c r="R95">
        <v>0</v>
      </c>
      <c r="S95">
        <v>0</v>
      </c>
      <c r="T95">
        <v>3.9500000000000006</v>
      </c>
      <c r="U95" s="156">
        <f t="shared" si="8"/>
        <v>30.000000000000004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185</v>
      </c>
      <c r="G96">
        <f t="shared" si="11"/>
        <v>30</v>
      </c>
      <c r="H96" s="154"/>
      <c r="I96">
        <f>BRPL_EOD!AI96+BRPL_EOD!AJ96</f>
        <v>10.26</v>
      </c>
      <c r="J96">
        <f>BYPL_EOD!AI96+BYPL_EOD!AJ96</f>
        <v>15.79</v>
      </c>
      <c r="K96">
        <f>MES_EOD!AI96+MES_EOD!AJ96</f>
        <v>0</v>
      </c>
      <c r="L96">
        <f>NDMC_EOD!AI96+NDMC_EOD!AJ96</f>
        <v>0</v>
      </c>
      <c r="M96">
        <f>TPDDL_EOD!AI96+TPDDL_EOD!AJ96</f>
        <v>3.95</v>
      </c>
      <c r="N96">
        <f t="shared" si="6"/>
        <v>29.999999999999996</v>
      </c>
      <c r="O96" s="154">
        <f t="shared" si="7"/>
        <v>0</v>
      </c>
      <c r="P96">
        <v>10.260000000000002</v>
      </c>
      <c r="Q96">
        <v>15.790000000000001</v>
      </c>
      <c r="R96">
        <v>0</v>
      </c>
      <c r="S96">
        <v>0</v>
      </c>
      <c r="T96">
        <v>3.9500000000000006</v>
      </c>
      <c r="U96" s="156">
        <f t="shared" si="8"/>
        <v>30.000000000000004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185</v>
      </c>
      <c r="G97">
        <f t="shared" si="11"/>
        <v>30</v>
      </c>
      <c r="H97" s="154"/>
      <c r="I97">
        <f>BRPL_EOD!AI97+BRPL_EOD!AJ97</f>
        <v>9.2899999999999991</v>
      </c>
      <c r="J97">
        <f>BYPL_EOD!AI97+BYPL_EOD!AJ97</f>
        <v>14.29</v>
      </c>
      <c r="K97">
        <f>MES_EOD!AI97+MES_EOD!AJ97</f>
        <v>2.86</v>
      </c>
      <c r="L97">
        <f>NDMC_EOD!AI97+NDMC_EOD!AJ97</f>
        <v>0</v>
      </c>
      <c r="M97">
        <f>TPDDL_EOD!AI97+TPDDL_EOD!AJ97</f>
        <v>3.57</v>
      </c>
      <c r="N97">
        <f t="shared" si="6"/>
        <v>30.009999999999998</v>
      </c>
      <c r="O97" s="154">
        <f t="shared" si="7"/>
        <v>-9.9999999999980105E-3</v>
      </c>
      <c r="P97">
        <v>9.2869043652115959</v>
      </c>
      <c r="Q97">
        <v>14.285238253915361</v>
      </c>
      <c r="R97">
        <v>2.859046984338554</v>
      </c>
      <c r="S97">
        <v>0</v>
      </c>
      <c r="T97">
        <v>3.5688103965344884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185</v>
      </c>
      <c r="G98">
        <f t="shared" si="11"/>
        <v>30</v>
      </c>
      <c r="H98" s="154"/>
      <c r="I98">
        <f>BRPL_EOD!AI98+BRPL_EOD!AJ98</f>
        <v>10.26</v>
      </c>
      <c r="J98">
        <f>BYPL_EOD!AI98+BYPL_EOD!AJ98</f>
        <v>15.79</v>
      </c>
      <c r="K98">
        <f>MES_EOD!AI98+MES_EOD!AJ98</f>
        <v>0</v>
      </c>
      <c r="L98">
        <f>NDMC_EOD!AI98+NDMC_EOD!AJ98</f>
        <v>0</v>
      </c>
      <c r="M98">
        <f>TPDDL_EOD!AI98+TPDDL_EOD!AJ98</f>
        <v>3.95</v>
      </c>
      <c r="N98">
        <f t="shared" si="6"/>
        <v>29.999999999999996</v>
      </c>
      <c r="O98" s="154">
        <f t="shared" si="7"/>
        <v>0</v>
      </c>
      <c r="P98">
        <v>10.260000000000002</v>
      </c>
      <c r="Q98">
        <v>15.790000000000001</v>
      </c>
      <c r="R98">
        <v>0</v>
      </c>
      <c r="S98">
        <v>0</v>
      </c>
      <c r="T98">
        <v>3.9500000000000006</v>
      </c>
      <c r="U98" s="156">
        <f t="shared" si="8"/>
        <v>30.000000000000004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0.64400000000000002</v>
      </c>
      <c r="E99" s="156">
        <f t="shared" si="12"/>
        <v>0</v>
      </c>
      <c r="F99" s="156">
        <f t="shared" si="12"/>
        <v>4.4400000000000004</v>
      </c>
      <c r="G99" s="156">
        <f t="shared" si="12"/>
        <v>0.64400000000000002</v>
      </c>
      <c r="H99" s="156"/>
      <c r="I99" s="156">
        <f t="shared" si="12"/>
        <v>0.22639749999999989</v>
      </c>
      <c r="J99" s="156">
        <f t="shared" si="12"/>
        <v>0.32506250000000025</v>
      </c>
      <c r="K99" s="156">
        <f t="shared" si="12"/>
        <v>4.8250000000000003E-3</v>
      </c>
      <c r="L99" s="156">
        <f t="shared" si="12"/>
        <v>6.2500000000000001E-4</v>
      </c>
      <c r="M99" s="156">
        <f t="shared" si="12"/>
        <v>8.7080000000000019E-2</v>
      </c>
      <c r="N99" s="156">
        <f t="shared" si="12"/>
        <v>0.64399000000000006</v>
      </c>
      <c r="O99" s="156">
        <f t="shared" si="12"/>
        <v>9.9999999999962349E-6</v>
      </c>
      <c r="P99" s="156">
        <f t="shared" si="12"/>
        <v>0.22640201948674518</v>
      </c>
      <c r="Q99" s="156">
        <f t="shared" si="12"/>
        <v>0.32506666326427835</v>
      </c>
      <c r="R99" s="156">
        <f t="shared" si="12"/>
        <v>4.8245790504624396E-3</v>
      </c>
      <c r="S99" s="156">
        <f t="shared" si="12"/>
        <v>6.2500000000000001E-4</v>
      </c>
      <c r="T99" s="156">
        <f t="shared" si="12"/>
        <v>8.7081738198514239E-2</v>
      </c>
      <c r="U99" s="156">
        <f t="shared" si="12"/>
        <v>0.64400000000000002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28</v>
      </c>
      <c r="D3">
        <f>GT!M3</f>
        <v>27.6</v>
      </c>
      <c r="E3">
        <f>GT!N3</f>
        <v>0</v>
      </c>
      <c r="F3">
        <f>B3+C3</f>
        <v>70</v>
      </c>
      <c r="G3">
        <f>D3+E3-X3</f>
        <v>27.6</v>
      </c>
      <c r="H3" s="154"/>
      <c r="I3">
        <f>BRPL_EOD!AC3+BRPL_EOD!AD3</f>
        <v>9.31</v>
      </c>
      <c r="J3">
        <f>BYPL_EOD!AC3+BYPL_EOD!AD3</f>
        <v>7.41</v>
      </c>
      <c r="K3">
        <f>MES_EOD!AC3+MES_EOD!AD3</f>
        <v>0</v>
      </c>
      <c r="L3">
        <f>NDMC_EOD!AC3+NDMC_EOD!AD3</f>
        <v>1.61</v>
      </c>
      <c r="M3">
        <f>TPDDL_EOD!AC3+TPDDL_EOD!AD3</f>
        <v>9.31</v>
      </c>
      <c r="N3">
        <f t="shared" ref="N3:N66" si="0">SUM(I3:M3)</f>
        <v>27.64</v>
      </c>
      <c r="O3" s="154">
        <f t="shared" ref="O3:O66" si="1">G3-N3</f>
        <v>-3.9999999999999147E-2</v>
      </c>
      <c r="P3">
        <v>9.2965267727930545</v>
      </c>
      <c r="Q3">
        <v>7.3992764109985529</v>
      </c>
      <c r="R3">
        <v>0</v>
      </c>
      <c r="S3">
        <v>1.6076700434153401</v>
      </c>
      <c r="T3">
        <v>9.2965267727930545</v>
      </c>
      <c r="U3" s="156">
        <f t="shared" ref="U3:U66" si="2">SUM(P3:T3)</f>
        <v>27.6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28</v>
      </c>
      <c r="D4">
        <f>GT!M4</f>
        <v>27.6</v>
      </c>
      <c r="E4">
        <f>GT!N4</f>
        <v>0</v>
      </c>
      <c r="F4">
        <f t="shared" ref="F4:F67" si="4">B4+C4</f>
        <v>70</v>
      </c>
      <c r="G4">
        <f t="shared" ref="G4:G67" si="5">D4+E4-X4</f>
        <v>27.6</v>
      </c>
      <c r="H4" s="154"/>
      <c r="I4">
        <f>BRPL_EOD!AC4+BRPL_EOD!AD4</f>
        <v>9.31</v>
      </c>
      <c r="J4">
        <f>BYPL_EOD!AC4+BYPL_EOD!AD4</f>
        <v>7.41</v>
      </c>
      <c r="K4">
        <f>MES_EOD!AC4+MES_EOD!AD4</f>
        <v>0</v>
      </c>
      <c r="L4">
        <f>NDMC_EOD!AC4+NDMC_EOD!AD4</f>
        <v>1.61</v>
      </c>
      <c r="M4">
        <f>TPDDL_EOD!AC4+TPDDL_EOD!AD4</f>
        <v>9.31</v>
      </c>
      <c r="N4">
        <f t="shared" si="0"/>
        <v>27.64</v>
      </c>
      <c r="O4" s="154">
        <f t="shared" si="1"/>
        <v>-3.9999999999999147E-2</v>
      </c>
      <c r="P4">
        <v>9.2965267727930545</v>
      </c>
      <c r="Q4">
        <v>7.3992764109985529</v>
      </c>
      <c r="R4">
        <v>0</v>
      </c>
      <c r="S4">
        <v>1.6076700434153401</v>
      </c>
      <c r="T4">
        <v>9.2965267727930545</v>
      </c>
      <c r="U4" s="156">
        <f t="shared" si="2"/>
        <v>27.6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28</v>
      </c>
      <c r="D5">
        <f>GT!M5</f>
        <v>36.6</v>
      </c>
      <c r="E5">
        <f>GT!N5</f>
        <v>0</v>
      </c>
      <c r="F5">
        <f t="shared" si="4"/>
        <v>70</v>
      </c>
      <c r="G5">
        <f t="shared" si="5"/>
        <v>36.6</v>
      </c>
      <c r="H5" s="154"/>
      <c r="I5">
        <f>BRPL_EOD!AC5+BRPL_EOD!AD5</f>
        <v>12.91</v>
      </c>
      <c r="J5">
        <f>BYPL_EOD!AC5+BYPL_EOD!AD5</f>
        <v>9.5500000000000007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36.54</v>
      </c>
      <c r="O5" s="154">
        <f t="shared" si="1"/>
        <v>6.0000000000002274E-2</v>
      </c>
      <c r="P5">
        <v>12.931198686371101</v>
      </c>
      <c r="Q5">
        <v>9.5656814449917906</v>
      </c>
      <c r="R5">
        <v>0</v>
      </c>
      <c r="S5">
        <v>2.0834154351395733</v>
      </c>
      <c r="T5">
        <v>12.019704433497537</v>
      </c>
      <c r="U5" s="156">
        <f t="shared" si="2"/>
        <v>36.600000000000009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28</v>
      </c>
      <c r="D6">
        <f>GT!M6</f>
        <v>36.6</v>
      </c>
      <c r="E6">
        <f>GT!N6</f>
        <v>0</v>
      </c>
      <c r="F6">
        <f t="shared" si="4"/>
        <v>70</v>
      </c>
      <c r="G6">
        <f t="shared" si="5"/>
        <v>36.6</v>
      </c>
      <c r="H6" s="154"/>
      <c r="I6">
        <f>BRPL_EOD!AC6+BRPL_EOD!AD6</f>
        <v>12.91</v>
      </c>
      <c r="J6">
        <f>BYPL_EOD!AC6+BYPL_EOD!AD6</f>
        <v>9.5500000000000007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36.54</v>
      </c>
      <c r="O6" s="154">
        <f t="shared" si="1"/>
        <v>6.0000000000002274E-2</v>
      </c>
      <c r="P6">
        <v>12.931198686371101</v>
      </c>
      <c r="Q6">
        <v>9.5656814449917906</v>
      </c>
      <c r="R6">
        <v>0</v>
      </c>
      <c r="S6">
        <v>2.0834154351395733</v>
      </c>
      <c r="T6">
        <v>12.019704433497537</v>
      </c>
      <c r="U6" s="156">
        <f t="shared" si="2"/>
        <v>36.600000000000009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28</v>
      </c>
      <c r="D7">
        <f>GT!M7</f>
        <v>36.6</v>
      </c>
      <c r="E7">
        <f>GT!N7</f>
        <v>0</v>
      </c>
      <c r="F7">
        <f t="shared" si="4"/>
        <v>70</v>
      </c>
      <c r="G7">
        <f t="shared" si="5"/>
        <v>36.6</v>
      </c>
      <c r="H7" s="154"/>
      <c r="I7">
        <f>BRPL_EOD!AC7+BRPL_EOD!AD7</f>
        <v>12.91</v>
      </c>
      <c r="J7">
        <f>BYPL_EOD!AC7+BYPL_EOD!AD7</f>
        <v>9.5500000000000007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36.54</v>
      </c>
      <c r="O7" s="154">
        <f t="shared" si="1"/>
        <v>6.0000000000002274E-2</v>
      </c>
      <c r="P7">
        <v>12.931198686371101</v>
      </c>
      <c r="Q7">
        <v>9.5656814449917906</v>
      </c>
      <c r="R7">
        <v>0</v>
      </c>
      <c r="S7">
        <v>2.0834154351395733</v>
      </c>
      <c r="T7">
        <v>12.019704433497537</v>
      </c>
      <c r="U7" s="156">
        <f t="shared" si="2"/>
        <v>36.600000000000009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28</v>
      </c>
      <c r="D8">
        <f>GT!M8</f>
        <v>36.6</v>
      </c>
      <c r="E8">
        <f>GT!N8</f>
        <v>0</v>
      </c>
      <c r="F8">
        <f t="shared" si="4"/>
        <v>70</v>
      </c>
      <c r="G8">
        <f t="shared" si="5"/>
        <v>36.6</v>
      </c>
      <c r="H8" s="154"/>
      <c r="I8">
        <f>BRPL_EOD!AC8+BRPL_EOD!AD8</f>
        <v>12.91</v>
      </c>
      <c r="J8">
        <f>BYPL_EOD!AC8+BYPL_EOD!AD8</f>
        <v>9.5500000000000007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36.54</v>
      </c>
      <c r="O8" s="154">
        <f t="shared" si="1"/>
        <v>6.0000000000002274E-2</v>
      </c>
      <c r="P8">
        <v>12.931198686371101</v>
      </c>
      <c r="Q8">
        <v>9.5656814449917906</v>
      </c>
      <c r="R8">
        <v>0</v>
      </c>
      <c r="S8">
        <v>2.0834154351395733</v>
      </c>
      <c r="T8">
        <v>12.019704433497537</v>
      </c>
      <c r="U8" s="156">
        <f t="shared" si="2"/>
        <v>36.600000000000009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27</v>
      </c>
      <c r="F9">
        <f t="shared" si="4"/>
        <v>60</v>
      </c>
      <c r="G9">
        <f t="shared" si="5"/>
        <v>26.6</v>
      </c>
      <c r="H9" s="154"/>
      <c r="I9">
        <f>BRPL_EOD!AC9+BRPL_EOD!AD9</f>
        <v>11.21</v>
      </c>
      <c r="J9">
        <f>BYPL_EOD!AC9+BYPL_EOD!AD9</f>
        <v>6.14</v>
      </c>
      <c r="K9">
        <f>MES_EOD!AC9+MES_EOD!AD9</f>
        <v>0</v>
      </c>
      <c r="L9">
        <f>NDMC_EOD!AC9+NDMC_EOD!AD9</f>
        <v>1.33</v>
      </c>
      <c r="M9">
        <f>TPDDL_EOD!AC9+TPDDL_EOD!AD9</f>
        <v>8.01</v>
      </c>
      <c r="N9">
        <f t="shared" si="0"/>
        <v>26.689999999999998</v>
      </c>
      <c r="O9" s="154">
        <f t="shared" si="1"/>
        <v>-8.9999999999996305E-2</v>
      </c>
      <c r="P9">
        <v>11.17219932559011</v>
      </c>
      <c r="Q9">
        <v>6.1192956163357071</v>
      </c>
      <c r="R9">
        <v>0</v>
      </c>
      <c r="S9">
        <v>1.3255151742225555</v>
      </c>
      <c r="T9">
        <v>7.9829898838516309</v>
      </c>
      <c r="U9" s="156">
        <f t="shared" si="2"/>
        <v>26.600000000000005</v>
      </c>
      <c r="V9" s="154">
        <f t="shared" si="3"/>
        <v>0</v>
      </c>
      <c r="X9" s="159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27</v>
      </c>
      <c r="F10">
        <f t="shared" si="4"/>
        <v>60</v>
      </c>
      <c r="G10">
        <f t="shared" si="5"/>
        <v>26.6</v>
      </c>
      <c r="H10" s="154"/>
      <c r="I10">
        <f>BRPL_EOD!AC10+BRPL_EOD!AD10</f>
        <v>11.21</v>
      </c>
      <c r="J10">
        <f>BYPL_EOD!AC10+BYPL_EOD!AD10</f>
        <v>6.14</v>
      </c>
      <c r="K10">
        <f>MES_EOD!AC10+MES_EOD!AD10</f>
        <v>0</v>
      </c>
      <c r="L10">
        <f>NDMC_EOD!AC10+NDMC_EOD!AD10</f>
        <v>1.33</v>
      </c>
      <c r="M10">
        <f>TPDDL_EOD!AC10+TPDDL_EOD!AD10</f>
        <v>8.01</v>
      </c>
      <c r="N10">
        <f t="shared" si="0"/>
        <v>26.689999999999998</v>
      </c>
      <c r="O10" s="154">
        <f t="shared" si="1"/>
        <v>-8.9999999999996305E-2</v>
      </c>
      <c r="P10">
        <v>11.17219932559011</v>
      </c>
      <c r="Q10">
        <v>6.1192956163357071</v>
      </c>
      <c r="R10">
        <v>0</v>
      </c>
      <c r="S10">
        <v>1.3255151742225555</v>
      </c>
      <c r="T10">
        <v>7.9829898838516309</v>
      </c>
      <c r="U10" s="156">
        <f t="shared" si="2"/>
        <v>26.600000000000005</v>
      </c>
      <c r="V10" s="154">
        <f t="shared" si="3"/>
        <v>0</v>
      </c>
      <c r="X10" s="159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27</v>
      </c>
      <c r="F11">
        <f t="shared" si="4"/>
        <v>60</v>
      </c>
      <c r="G11">
        <f t="shared" si="5"/>
        <v>26.6</v>
      </c>
      <c r="H11" s="154"/>
      <c r="I11">
        <f>BRPL_EOD!AC11+BRPL_EOD!AD11</f>
        <v>11.21</v>
      </c>
      <c r="J11">
        <f>BYPL_EOD!AC11+BYPL_EOD!AD11</f>
        <v>6.14</v>
      </c>
      <c r="K11">
        <f>MES_EOD!AC11+MES_EOD!AD11</f>
        <v>0</v>
      </c>
      <c r="L11">
        <f>NDMC_EOD!AC11+NDMC_EOD!AD11</f>
        <v>1.33</v>
      </c>
      <c r="M11">
        <f>TPDDL_EOD!AC11+TPDDL_EOD!AD11</f>
        <v>8.01</v>
      </c>
      <c r="N11">
        <f t="shared" si="0"/>
        <v>26.689999999999998</v>
      </c>
      <c r="O11" s="154">
        <f t="shared" si="1"/>
        <v>-8.9999999999996305E-2</v>
      </c>
      <c r="P11">
        <v>11.17219932559011</v>
      </c>
      <c r="Q11">
        <v>6.1192956163357071</v>
      </c>
      <c r="R11">
        <v>0</v>
      </c>
      <c r="S11">
        <v>1.3255151742225555</v>
      </c>
      <c r="T11">
        <v>7.9829898838516309</v>
      </c>
      <c r="U11" s="156">
        <f t="shared" si="2"/>
        <v>26.600000000000005</v>
      </c>
      <c r="V11" s="154">
        <f t="shared" si="3"/>
        <v>0</v>
      </c>
      <c r="X11" s="159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27</v>
      </c>
      <c r="F12">
        <f t="shared" si="4"/>
        <v>60</v>
      </c>
      <c r="G12">
        <f t="shared" si="5"/>
        <v>26.6</v>
      </c>
      <c r="H12" s="154"/>
      <c r="I12">
        <f>BRPL_EOD!AC12+BRPL_EOD!AD12</f>
        <v>11.21</v>
      </c>
      <c r="J12">
        <f>BYPL_EOD!AC12+BYPL_EOD!AD12</f>
        <v>6.14</v>
      </c>
      <c r="K12">
        <f>MES_EOD!AC12+MES_EOD!AD12</f>
        <v>0</v>
      </c>
      <c r="L12">
        <f>NDMC_EOD!AC12+NDMC_EOD!AD12</f>
        <v>1.33</v>
      </c>
      <c r="M12">
        <f>TPDDL_EOD!AC12+TPDDL_EOD!AD12</f>
        <v>8.01</v>
      </c>
      <c r="N12">
        <f t="shared" si="0"/>
        <v>26.689999999999998</v>
      </c>
      <c r="O12" s="154">
        <f t="shared" si="1"/>
        <v>-8.9999999999996305E-2</v>
      </c>
      <c r="P12">
        <v>11.17219932559011</v>
      </c>
      <c r="Q12">
        <v>6.1192956163357071</v>
      </c>
      <c r="R12">
        <v>0</v>
      </c>
      <c r="S12">
        <v>1.3255151742225555</v>
      </c>
      <c r="T12">
        <v>7.9829898838516309</v>
      </c>
      <c r="U12" s="156">
        <f t="shared" si="2"/>
        <v>26.600000000000005</v>
      </c>
      <c r="V12" s="154">
        <f t="shared" si="3"/>
        <v>0</v>
      </c>
      <c r="X12" s="159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27</v>
      </c>
      <c r="F13">
        <f t="shared" si="4"/>
        <v>60</v>
      </c>
      <c r="G13">
        <f t="shared" si="5"/>
        <v>26.6</v>
      </c>
      <c r="H13" s="154"/>
      <c r="I13">
        <f>BRPL_EOD!AC13+BRPL_EOD!AD13</f>
        <v>11.21</v>
      </c>
      <c r="J13">
        <f>BYPL_EOD!AC13+BYPL_EOD!AD13</f>
        <v>6.14</v>
      </c>
      <c r="K13">
        <f>MES_EOD!AC13+MES_EOD!AD13</f>
        <v>0</v>
      </c>
      <c r="L13">
        <f>NDMC_EOD!AC13+NDMC_EOD!AD13</f>
        <v>1.33</v>
      </c>
      <c r="M13">
        <f>TPDDL_EOD!AC13+TPDDL_EOD!AD13</f>
        <v>8.01</v>
      </c>
      <c r="N13">
        <f t="shared" si="0"/>
        <v>26.689999999999998</v>
      </c>
      <c r="O13" s="154">
        <f t="shared" si="1"/>
        <v>-8.9999999999996305E-2</v>
      </c>
      <c r="P13">
        <v>11.17219932559011</v>
      </c>
      <c r="Q13">
        <v>6.1192956163357071</v>
      </c>
      <c r="R13">
        <v>0</v>
      </c>
      <c r="S13">
        <v>1.3255151742225555</v>
      </c>
      <c r="T13">
        <v>7.9829898838516309</v>
      </c>
      <c r="U13" s="156">
        <f t="shared" si="2"/>
        <v>26.600000000000005</v>
      </c>
      <c r="V13" s="154">
        <f t="shared" si="3"/>
        <v>0</v>
      </c>
      <c r="X13" s="159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27</v>
      </c>
      <c r="F14">
        <f t="shared" si="4"/>
        <v>60</v>
      </c>
      <c r="G14">
        <f t="shared" si="5"/>
        <v>26.6</v>
      </c>
      <c r="H14" s="154"/>
      <c r="I14">
        <f>BRPL_EOD!AC14+BRPL_EOD!AD14</f>
        <v>11.21</v>
      </c>
      <c r="J14">
        <f>BYPL_EOD!AC14+BYPL_EOD!AD14</f>
        <v>6.14</v>
      </c>
      <c r="K14">
        <f>MES_EOD!AC14+MES_EOD!AD14</f>
        <v>0</v>
      </c>
      <c r="L14">
        <f>NDMC_EOD!AC14+NDMC_EOD!AD14</f>
        <v>1.33</v>
      </c>
      <c r="M14">
        <f>TPDDL_EOD!AC14+TPDDL_EOD!AD14</f>
        <v>8.01</v>
      </c>
      <c r="N14">
        <f t="shared" si="0"/>
        <v>26.689999999999998</v>
      </c>
      <c r="O14" s="154">
        <f t="shared" si="1"/>
        <v>-8.9999999999996305E-2</v>
      </c>
      <c r="P14">
        <v>11.17219932559011</v>
      </c>
      <c r="Q14">
        <v>6.1192956163357071</v>
      </c>
      <c r="R14">
        <v>0</v>
      </c>
      <c r="S14">
        <v>1.3255151742225555</v>
      </c>
      <c r="T14">
        <v>7.9829898838516309</v>
      </c>
      <c r="U14" s="156">
        <f t="shared" si="2"/>
        <v>26.600000000000005</v>
      </c>
      <c r="V14" s="154">
        <f t="shared" si="3"/>
        <v>0</v>
      </c>
      <c r="X14" s="159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27</v>
      </c>
      <c r="F15">
        <f t="shared" si="4"/>
        <v>60</v>
      </c>
      <c r="G15">
        <f t="shared" si="5"/>
        <v>26.6</v>
      </c>
      <c r="H15" s="154"/>
      <c r="I15">
        <f>BRPL_EOD!AC15+BRPL_EOD!AD15</f>
        <v>11.21</v>
      </c>
      <c r="J15">
        <f>BYPL_EOD!AC15+BYPL_EOD!AD15</f>
        <v>6.14</v>
      </c>
      <c r="K15">
        <f>MES_EOD!AC15+MES_EOD!AD15</f>
        <v>0</v>
      </c>
      <c r="L15">
        <f>NDMC_EOD!AC15+NDMC_EOD!AD15</f>
        <v>1.33</v>
      </c>
      <c r="M15">
        <f>TPDDL_EOD!AC15+TPDDL_EOD!AD15</f>
        <v>8.01</v>
      </c>
      <c r="N15">
        <f t="shared" si="0"/>
        <v>26.689999999999998</v>
      </c>
      <c r="O15" s="154">
        <f t="shared" si="1"/>
        <v>-8.9999999999996305E-2</v>
      </c>
      <c r="P15">
        <v>11.17219932559011</v>
      </c>
      <c r="Q15">
        <v>6.1192956163357071</v>
      </c>
      <c r="R15">
        <v>0</v>
      </c>
      <c r="S15">
        <v>1.3255151742225555</v>
      </c>
      <c r="T15">
        <v>7.9829898838516309</v>
      </c>
      <c r="U15" s="156">
        <f t="shared" si="2"/>
        <v>26.600000000000005</v>
      </c>
      <c r="V15" s="154">
        <f t="shared" si="3"/>
        <v>0</v>
      </c>
      <c r="X15" s="159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27</v>
      </c>
      <c r="F16">
        <f t="shared" si="4"/>
        <v>60</v>
      </c>
      <c r="G16">
        <f t="shared" si="5"/>
        <v>26.6</v>
      </c>
      <c r="H16" s="154"/>
      <c r="I16">
        <f>BRPL_EOD!AC16+BRPL_EOD!AD16</f>
        <v>11.21</v>
      </c>
      <c r="J16">
        <f>BYPL_EOD!AC16+BYPL_EOD!AD16</f>
        <v>6.14</v>
      </c>
      <c r="K16">
        <f>MES_EOD!AC16+MES_EOD!AD16</f>
        <v>0</v>
      </c>
      <c r="L16">
        <f>NDMC_EOD!AC16+NDMC_EOD!AD16</f>
        <v>1.33</v>
      </c>
      <c r="M16">
        <f>TPDDL_EOD!AC16+TPDDL_EOD!AD16</f>
        <v>8.01</v>
      </c>
      <c r="N16">
        <f t="shared" si="0"/>
        <v>26.689999999999998</v>
      </c>
      <c r="O16" s="154">
        <f t="shared" si="1"/>
        <v>-8.9999999999996305E-2</v>
      </c>
      <c r="P16">
        <v>11.17219932559011</v>
      </c>
      <c r="Q16">
        <v>6.1192956163357071</v>
      </c>
      <c r="R16">
        <v>0</v>
      </c>
      <c r="S16">
        <v>1.3255151742225555</v>
      </c>
      <c r="T16">
        <v>7.9829898838516309</v>
      </c>
      <c r="U16" s="156">
        <f t="shared" si="2"/>
        <v>26.600000000000005</v>
      </c>
      <c r="V16" s="154">
        <f t="shared" si="3"/>
        <v>0</v>
      </c>
      <c r="X16" s="159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27</v>
      </c>
      <c r="F17">
        <f t="shared" si="4"/>
        <v>60</v>
      </c>
      <c r="G17">
        <f t="shared" si="5"/>
        <v>26.6</v>
      </c>
      <c r="H17" s="154"/>
      <c r="I17">
        <f>BRPL_EOD!AC17+BRPL_EOD!AD17</f>
        <v>11.21</v>
      </c>
      <c r="J17">
        <f>BYPL_EOD!AC17+BYPL_EOD!AD17</f>
        <v>6.14</v>
      </c>
      <c r="K17">
        <f>MES_EOD!AC17+MES_EOD!AD17</f>
        <v>0</v>
      </c>
      <c r="L17">
        <f>NDMC_EOD!AC17+NDMC_EOD!AD17</f>
        <v>1.33</v>
      </c>
      <c r="M17">
        <f>TPDDL_EOD!AC17+TPDDL_EOD!AD17</f>
        <v>8.01</v>
      </c>
      <c r="N17">
        <f t="shared" si="0"/>
        <v>26.689999999999998</v>
      </c>
      <c r="O17" s="154">
        <f t="shared" si="1"/>
        <v>-8.9999999999996305E-2</v>
      </c>
      <c r="P17">
        <v>11.17219932559011</v>
      </c>
      <c r="Q17">
        <v>6.1192956163357071</v>
      </c>
      <c r="R17">
        <v>0</v>
      </c>
      <c r="S17">
        <v>1.3255151742225555</v>
      </c>
      <c r="T17">
        <v>7.9829898838516309</v>
      </c>
      <c r="U17" s="156">
        <f t="shared" si="2"/>
        <v>26.600000000000005</v>
      </c>
      <c r="V17" s="154">
        <f t="shared" si="3"/>
        <v>0</v>
      </c>
      <c r="X17" s="159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27</v>
      </c>
      <c r="F18">
        <f t="shared" si="4"/>
        <v>60</v>
      </c>
      <c r="G18">
        <f t="shared" si="5"/>
        <v>26.6</v>
      </c>
      <c r="H18" s="154"/>
      <c r="I18">
        <f>BRPL_EOD!AC18+BRPL_EOD!AD18</f>
        <v>11.21</v>
      </c>
      <c r="J18">
        <f>BYPL_EOD!AC18+BYPL_EOD!AD18</f>
        <v>6.14</v>
      </c>
      <c r="K18">
        <f>MES_EOD!AC18+MES_EOD!AD18</f>
        <v>0</v>
      </c>
      <c r="L18">
        <f>NDMC_EOD!AC18+NDMC_EOD!AD18</f>
        <v>1.33</v>
      </c>
      <c r="M18">
        <f>TPDDL_EOD!AC18+TPDDL_EOD!AD18</f>
        <v>8.01</v>
      </c>
      <c r="N18">
        <f t="shared" si="0"/>
        <v>26.689999999999998</v>
      </c>
      <c r="O18" s="154">
        <f t="shared" si="1"/>
        <v>-8.9999999999996305E-2</v>
      </c>
      <c r="P18">
        <v>11.17219932559011</v>
      </c>
      <c r="Q18">
        <v>6.1192956163357071</v>
      </c>
      <c r="R18">
        <v>0</v>
      </c>
      <c r="S18">
        <v>1.3255151742225555</v>
      </c>
      <c r="T18">
        <v>7.9829898838516309</v>
      </c>
      <c r="U18" s="156">
        <f t="shared" si="2"/>
        <v>26.600000000000005</v>
      </c>
      <c r="V18" s="154">
        <f t="shared" si="3"/>
        <v>0</v>
      </c>
      <c r="X18" s="159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27</v>
      </c>
      <c r="F19">
        <f t="shared" si="4"/>
        <v>60</v>
      </c>
      <c r="G19">
        <f t="shared" si="5"/>
        <v>26.6</v>
      </c>
      <c r="H19" s="154"/>
      <c r="I19">
        <f>BRPL_EOD!AC19+BRPL_EOD!AD19</f>
        <v>11.21</v>
      </c>
      <c r="J19">
        <f>BYPL_EOD!AC19+BYPL_EOD!AD19</f>
        <v>6.14</v>
      </c>
      <c r="K19">
        <f>MES_EOD!AC19+MES_EOD!AD19</f>
        <v>0</v>
      </c>
      <c r="L19">
        <f>NDMC_EOD!AC19+NDMC_EOD!AD19</f>
        <v>1.33</v>
      </c>
      <c r="M19">
        <f>TPDDL_EOD!AC19+TPDDL_EOD!AD19</f>
        <v>8.01</v>
      </c>
      <c r="N19">
        <f t="shared" si="0"/>
        <v>26.689999999999998</v>
      </c>
      <c r="O19" s="154">
        <f t="shared" si="1"/>
        <v>-8.9999999999996305E-2</v>
      </c>
      <c r="P19">
        <v>11.17219932559011</v>
      </c>
      <c r="Q19">
        <v>6.1192956163357071</v>
      </c>
      <c r="R19">
        <v>0</v>
      </c>
      <c r="S19">
        <v>1.3255151742225555</v>
      </c>
      <c r="T19">
        <v>7.9829898838516309</v>
      </c>
      <c r="U19" s="156">
        <f t="shared" si="2"/>
        <v>26.600000000000005</v>
      </c>
      <c r="V19" s="154">
        <f t="shared" si="3"/>
        <v>0</v>
      </c>
      <c r="X19" s="159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27</v>
      </c>
      <c r="F20">
        <f t="shared" si="4"/>
        <v>60</v>
      </c>
      <c r="G20">
        <f t="shared" si="5"/>
        <v>26.6</v>
      </c>
      <c r="H20" s="154"/>
      <c r="I20">
        <f>BRPL_EOD!AC20+BRPL_EOD!AD20</f>
        <v>11.21</v>
      </c>
      <c r="J20">
        <f>BYPL_EOD!AC20+BYPL_EOD!AD20</f>
        <v>6.14</v>
      </c>
      <c r="K20">
        <f>MES_EOD!AC20+MES_EOD!AD20</f>
        <v>0</v>
      </c>
      <c r="L20">
        <f>NDMC_EOD!AC20+NDMC_EOD!AD20</f>
        <v>1.33</v>
      </c>
      <c r="M20">
        <f>TPDDL_EOD!AC20+TPDDL_EOD!AD20</f>
        <v>8.01</v>
      </c>
      <c r="N20">
        <f t="shared" si="0"/>
        <v>26.689999999999998</v>
      </c>
      <c r="O20" s="154">
        <f t="shared" si="1"/>
        <v>-8.9999999999996305E-2</v>
      </c>
      <c r="P20">
        <v>11.17219932559011</v>
      </c>
      <c r="Q20">
        <v>6.1192956163357071</v>
      </c>
      <c r="R20">
        <v>0</v>
      </c>
      <c r="S20">
        <v>1.3255151742225555</v>
      </c>
      <c r="T20">
        <v>7.9829898838516309</v>
      </c>
      <c r="U20" s="156">
        <f t="shared" si="2"/>
        <v>26.600000000000005</v>
      </c>
      <c r="V20" s="154">
        <f t="shared" si="3"/>
        <v>0</v>
      </c>
      <c r="X20" s="159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27</v>
      </c>
      <c r="F21">
        <f t="shared" si="4"/>
        <v>60</v>
      </c>
      <c r="G21">
        <f t="shared" si="5"/>
        <v>26.6</v>
      </c>
      <c r="H21" s="154"/>
      <c r="I21">
        <f>BRPL_EOD!AC21+BRPL_EOD!AD21</f>
        <v>11.21</v>
      </c>
      <c r="J21">
        <f>BYPL_EOD!AC21+BYPL_EOD!AD21</f>
        <v>6.14</v>
      </c>
      <c r="K21">
        <f>MES_EOD!AC21+MES_EOD!AD21</f>
        <v>0</v>
      </c>
      <c r="L21">
        <f>NDMC_EOD!AC21+NDMC_EOD!AD21</f>
        <v>1.33</v>
      </c>
      <c r="M21">
        <f>TPDDL_EOD!AC21+TPDDL_EOD!AD21</f>
        <v>8.01</v>
      </c>
      <c r="N21">
        <f t="shared" si="0"/>
        <v>26.689999999999998</v>
      </c>
      <c r="O21" s="154">
        <f t="shared" si="1"/>
        <v>-8.9999999999996305E-2</v>
      </c>
      <c r="P21">
        <v>11.17219932559011</v>
      </c>
      <c r="Q21">
        <v>6.1192956163357071</v>
      </c>
      <c r="R21">
        <v>0</v>
      </c>
      <c r="S21">
        <v>1.3255151742225555</v>
      </c>
      <c r="T21">
        <v>7.9829898838516309</v>
      </c>
      <c r="U21" s="156">
        <f t="shared" si="2"/>
        <v>26.600000000000005</v>
      </c>
      <c r="V21" s="154">
        <f t="shared" si="3"/>
        <v>0</v>
      </c>
      <c r="X21" s="159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27</v>
      </c>
      <c r="F22">
        <f t="shared" si="4"/>
        <v>60</v>
      </c>
      <c r="G22">
        <f t="shared" si="5"/>
        <v>26.6</v>
      </c>
      <c r="H22" s="154"/>
      <c r="I22">
        <f>BRPL_EOD!AC22+BRPL_EOD!AD22</f>
        <v>11.21</v>
      </c>
      <c r="J22">
        <f>BYPL_EOD!AC22+BYPL_EOD!AD22</f>
        <v>6.14</v>
      </c>
      <c r="K22">
        <f>MES_EOD!AC22+MES_EOD!AD22</f>
        <v>0</v>
      </c>
      <c r="L22">
        <f>NDMC_EOD!AC22+NDMC_EOD!AD22</f>
        <v>1.33</v>
      </c>
      <c r="M22">
        <f>TPDDL_EOD!AC22+TPDDL_EOD!AD22</f>
        <v>8.01</v>
      </c>
      <c r="N22">
        <f t="shared" si="0"/>
        <v>26.689999999999998</v>
      </c>
      <c r="O22" s="154">
        <f t="shared" si="1"/>
        <v>-8.9999999999996305E-2</v>
      </c>
      <c r="P22">
        <v>11.17219932559011</v>
      </c>
      <c r="Q22">
        <v>6.1192956163357071</v>
      </c>
      <c r="R22">
        <v>0</v>
      </c>
      <c r="S22">
        <v>1.3255151742225555</v>
      </c>
      <c r="T22">
        <v>7.9829898838516309</v>
      </c>
      <c r="U22" s="156">
        <f t="shared" si="2"/>
        <v>26.600000000000005</v>
      </c>
      <c r="V22" s="154">
        <f t="shared" si="3"/>
        <v>0</v>
      </c>
      <c r="X22" s="159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27</v>
      </c>
      <c r="F23">
        <f t="shared" si="4"/>
        <v>60</v>
      </c>
      <c r="G23">
        <f t="shared" si="5"/>
        <v>26.6</v>
      </c>
      <c r="H23" s="154"/>
      <c r="I23">
        <f>BRPL_EOD!AC23+BRPL_EOD!AD23</f>
        <v>11.21</v>
      </c>
      <c r="J23">
        <f>BYPL_EOD!AC23+BYPL_EOD!AD23</f>
        <v>6.14</v>
      </c>
      <c r="K23">
        <f>MES_EOD!AC23+MES_EOD!AD23</f>
        <v>0</v>
      </c>
      <c r="L23">
        <f>NDMC_EOD!AC23+NDMC_EOD!AD23</f>
        <v>1.33</v>
      </c>
      <c r="M23">
        <f>TPDDL_EOD!AC23+TPDDL_EOD!AD23</f>
        <v>8.01</v>
      </c>
      <c r="N23">
        <f t="shared" si="0"/>
        <v>26.689999999999998</v>
      </c>
      <c r="O23" s="154">
        <f t="shared" si="1"/>
        <v>-8.9999999999996305E-2</v>
      </c>
      <c r="P23">
        <v>11.17219932559011</v>
      </c>
      <c r="Q23">
        <v>6.1192956163357071</v>
      </c>
      <c r="R23">
        <v>0</v>
      </c>
      <c r="S23">
        <v>1.3255151742225555</v>
      </c>
      <c r="T23">
        <v>7.9829898838516309</v>
      </c>
      <c r="U23" s="156">
        <f t="shared" si="2"/>
        <v>26.600000000000005</v>
      </c>
      <c r="V23" s="154">
        <f t="shared" si="3"/>
        <v>0</v>
      </c>
      <c r="X23" s="159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27</v>
      </c>
      <c r="F24">
        <f t="shared" si="4"/>
        <v>60</v>
      </c>
      <c r="G24">
        <f t="shared" si="5"/>
        <v>26.6</v>
      </c>
      <c r="H24" s="154"/>
      <c r="I24">
        <f>BRPL_EOD!AC24+BRPL_EOD!AD24</f>
        <v>11.21</v>
      </c>
      <c r="J24">
        <f>BYPL_EOD!AC24+BYPL_EOD!AD24</f>
        <v>6.14</v>
      </c>
      <c r="K24">
        <f>MES_EOD!AC24+MES_EOD!AD24</f>
        <v>0</v>
      </c>
      <c r="L24">
        <f>NDMC_EOD!AC24+NDMC_EOD!AD24</f>
        <v>1.33</v>
      </c>
      <c r="M24">
        <f>TPDDL_EOD!AC24+TPDDL_EOD!AD24</f>
        <v>8.01</v>
      </c>
      <c r="N24">
        <f t="shared" si="0"/>
        <v>26.689999999999998</v>
      </c>
      <c r="O24" s="154">
        <f t="shared" si="1"/>
        <v>-8.9999999999996305E-2</v>
      </c>
      <c r="P24">
        <v>11.17219932559011</v>
      </c>
      <c r="Q24">
        <v>6.1192956163357071</v>
      </c>
      <c r="R24">
        <v>0</v>
      </c>
      <c r="S24">
        <v>1.3255151742225555</v>
      </c>
      <c r="T24">
        <v>7.9829898838516309</v>
      </c>
      <c r="U24" s="156">
        <f t="shared" si="2"/>
        <v>26.600000000000005</v>
      </c>
      <c r="V24" s="154">
        <f t="shared" si="3"/>
        <v>0</v>
      </c>
      <c r="X24" s="159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27</v>
      </c>
      <c r="F25">
        <f t="shared" si="4"/>
        <v>60</v>
      </c>
      <c r="G25">
        <f t="shared" si="5"/>
        <v>26.6</v>
      </c>
      <c r="H25" s="154"/>
      <c r="I25">
        <f>BRPL_EOD!AC25+BRPL_EOD!AD25</f>
        <v>11.21</v>
      </c>
      <c r="J25">
        <f>BYPL_EOD!AC25+BYPL_EOD!AD25</f>
        <v>6.14</v>
      </c>
      <c r="K25">
        <f>MES_EOD!AC25+MES_EOD!AD25</f>
        <v>0</v>
      </c>
      <c r="L25">
        <f>NDMC_EOD!AC25+NDMC_EOD!AD25</f>
        <v>1.33</v>
      </c>
      <c r="M25">
        <f>TPDDL_EOD!AC25+TPDDL_EOD!AD25</f>
        <v>8.01</v>
      </c>
      <c r="N25">
        <f t="shared" si="0"/>
        <v>26.689999999999998</v>
      </c>
      <c r="O25" s="154">
        <f t="shared" si="1"/>
        <v>-8.9999999999996305E-2</v>
      </c>
      <c r="P25">
        <v>11.17219932559011</v>
      </c>
      <c r="Q25">
        <v>6.1192956163357071</v>
      </c>
      <c r="R25">
        <v>0</v>
      </c>
      <c r="S25">
        <v>1.3255151742225555</v>
      </c>
      <c r="T25">
        <v>7.9829898838516309</v>
      </c>
      <c r="U25" s="156">
        <f t="shared" si="2"/>
        <v>26.600000000000005</v>
      </c>
      <c r="V25" s="154">
        <f t="shared" si="3"/>
        <v>0</v>
      </c>
      <c r="X25" s="159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27</v>
      </c>
      <c r="F26">
        <f t="shared" si="4"/>
        <v>60</v>
      </c>
      <c r="G26">
        <f t="shared" si="5"/>
        <v>26.6</v>
      </c>
      <c r="H26" s="154"/>
      <c r="I26">
        <f>BRPL_EOD!AC26+BRPL_EOD!AD26</f>
        <v>11.21</v>
      </c>
      <c r="J26">
        <f>BYPL_EOD!AC26+BYPL_EOD!AD26</f>
        <v>6.14</v>
      </c>
      <c r="K26">
        <f>MES_EOD!AC26+MES_EOD!AD26</f>
        <v>0</v>
      </c>
      <c r="L26">
        <f>NDMC_EOD!AC26+NDMC_EOD!AD26</f>
        <v>1.33</v>
      </c>
      <c r="M26">
        <f>TPDDL_EOD!AC26+TPDDL_EOD!AD26</f>
        <v>8.01</v>
      </c>
      <c r="N26">
        <f t="shared" si="0"/>
        <v>26.689999999999998</v>
      </c>
      <c r="O26" s="154">
        <f t="shared" si="1"/>
        <v>-8.9999999999996305E-2</v>
      </c>
      <c r="P26">
        <v>11.17219932559011</v>
      </c>
      <c r="Q26">
        <v>6.1192956163357071</v>
      </c>
      <c r="R26">
        <v>0</v>
      </c>
      <c r="S26">
        <v>1.3255151742225555</v>
      </c>
      <c r="T26">
        <v>7.9829898838516309</v>
      </c>
      <c r="U26" s="156">
        <f t="shared" si="2"/>
        <v>26.600000000000005</v>
      </c>
      <c r="V26" s="154">
        <f t="shared" si="3"/>
        <v>0</v>
      </c>
      <c r="X26" s="159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27</v>
      </c>
      <c r="F27">
        <f t="shared" si="4"/>
        <v>60</v>
      </c>
      <c r="G27">
        <f t="shared" si="5"/>
        <v>26.6</v>
      </c>
      <c r="H27" s="154"/>
      <c r="I27">
        <f>BRPL_EOD!AC27+BRPL_EOD!AD27</f>
        <v>11.21</v>
      </c>
      <c r="J27">
        <f>BYPL_EOD!AC27+BYPL_EOD!AD27</f>
        <v>6.14</v>
      </c>
      <c r="K27">
        <f>MES_EOD!AC27+MES_EOD!AD27</f>
        <v>0</v>
      </c>
      <c r="L27">
        <f>NDMC_EOD!AC27+NDMC_EOD!AD27</f>
        <v>1.33</v>
      </c>
      <c r="M27">
        <f>TPDDL_EOD!AC27+TPDDL_EOD!AD27</f>
        <v>8.01</v>
      </c>
      <c r="N27">
        <f t="shared" si="0"/>
        <v>26.689999999999998</v>
      </c>
      <c r="O27" s="154">
        <f t="shared" si="1"/>
        <v>-8.9999999999996305E-2</v>
      </c>
      <c r="P27">
        <v>11.17219932559011</v>
      </c>
      <c r="Q27">
        <v>6.1192956163357071</v>
      </c>
      <c r="R27">
        <v>0</v>
      </c>
      <c r="S27">
        <v>1.3255151742225555</v>
      </c>
      <c r="T27">
        <v>7.9829898838516309</v>
      </c>
      <c r="U27" s="156">
        <f t="shared" si="2"/>
        <v>26.600000000000005</v>
      </c>
      <c r="V27" s="154">
        <f t="shared" si="3"/>
        <v>0</v>
      </c>
      <c r="X27" s="159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27</v>
      </c>
      <c r="F28">
        <f t="shared" si="4"/>
        <v>60</v>
      </c>
      <c r="G28">
        <f t="shared" si="5"/>
        <v>26.6</v>
      </c>
      <c r="H28" s="154"/>
      <c r="I28">
        <f>BRPL_EOD!AC28+BRPL_EOD!AD28</f>
        <v>11.21</v>
      </c>
      <c r="J28">
        <f>BYPL_EOD!AC28+BYPL_EOD!AD28</f>
        <v>6.14</v>
      </c>
      <c r="K28">
        <f>MES_EOD!AC28+MES_EOD!AD28</f>
        <v>0</v>
      </c>
      <c r="L28">
        <f>NDMC_EOD!AC28+NDMC_EOD!AD28</f>
        <v>1.33</v>
      </c>
      <c r="M28">
        <f>TPDDL_EOD!AC28+TPDDL_EOD!AD28</f>
        <v>8.01</v>
      </c>
      <c r="N28">
        <f t="shared" si="0"/>
        <v>26.689999999999998</v>
      </c>
      <c r="O28" s="154">
        <f t="shared" si="1"/>
        <v>-8.9999999999996305E-2</v>
      </c>
      <c r="P28">
        <v>11.17219932559011</v>
      </c>
      <c r="Q28">
        <v>6.1192956163357071</v>
      </c>
      <c r="R28">
        <v>0</v>
      </c>
      <c r="S28">
        <v>1.3255151742225555</v>
      </c>
      <c r="T28">
        <v>7.9829898838516309</v>
      </c>
      <c r="U28" s="156">
        <f t="shared" si="2"/>
        <v>26.600000000000005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54"/>
      <c r="I29">
        <f>BRPL_EOD!AC29+BRPL_EOD!AD29</f>
        <v>12.91</v>
      </c>
      <c r="J29">
        <f>BYPL_EOD!AC29+BYPL_EOD!AD29</f>
        <v>9.5500000000000007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36.54</v>
      </c>
      <c r="O29" s="154">
        <f t="shared" si="1"/>
        <v>6.0000000000002274E-2</v>
      </c>
      <c r="P29">
        <v>12.931198686371101</v>
      </c>
      <c r="Q29">
        <v>9.5656814449917906</v>
      </c>
      <c r="R29">
        <v>0</v>
      </c>
      <c r="S29">
        <v>2.0834154351395733</v>
      </c>
      <c r="T29">
        <v>12.019704433497537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54"/>
      <c r="I30">
        <f>BRPL_EOD!AC30+BRPL_EOD!AD30</f>
        <v>12.91</v>
      </c>
      <c r="J30">
        <f>BYPL_EOD!AC30+BYPL_EOD!AD30</f>
        <v>9.5500000000000007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36.54</v>
      </c>
      <c r="O30" s="154">
        <f t="shared" si="1"/>
        <v>6.0000000000002274E-2</v>
      </c>
      <c r="P30">
        <v>12.931198686371101</v>
      </c>
      <c r="Q30">
        <v>9.5656814449917906</v>
      </c>
      <c r="R30">
        <v>0</v>
      </c>
      <c r="S30">
        <v>2.0834154351395733</v>
      </c>
      <c r="T30">
        <v>12.019704433497537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54"/>
      <c r="I31">
        <f>BRPL_EOD!AC31+BRPL_EOD!AD31</f>
        <v>12.91</v>
      </c>
      <c r="J31">
        <f>BYPL_EOD!AC31+BYPL_EOD!AD31</f>
        <v>9.5500000000000007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36.54</v>
      </c>
      <c r="O31" s="154">
        <f t="shared" si="1"/>
        <v>6.0000000000002274E-2</v>
      </c>
      <c r="P31">
        <v>12.931198686371101</v>
      </c>
      <c r="Q31">
        <v>9.5656814449917906</v>
      </c>
      <c r="R31">
        <v>0</v>
      </c>
      <c r="S31">
        <v>2.0834154351395733</v>
      </c>
      <c r="T31">
        <v>12.019704433497537</v>
      </c>
      <c r="U31" s="156">
        <f t="shared" si="2"/>
        <v>36.600000000000009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54"/>
      <c r="I32">
        <f>BRPL_EOD!AC32+BRPL_EOD!AD32</f>
        <v>12.91</v>
      </c>
      <c r="J32">
        <f>BYPL_EOD!AC32+BYPL_EOD!AD32</f>
        <v>9.5500000000000007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36.54</v>
      </c>
      <c r="O32" s="154">
        <f t="shared" si="1"/>
        <v>6.0000000000002274E-2</v>
      </c>
      <c r="P32">
        <v>12.931198686371101</v>
      </c>
      <c r="Q32">
        <v>9.5656814449917906</v>
      </c>
      <c r="R32">
        <v>0</v>
      </c>
      <c r="S32">
        <v>2.0834154351395733</v>
      </c>
      <c r="T32">
        <v>12.019704433497537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54"/>
      <c r="I33">
        <f>BRPL_EOD!AC33+BRPL_EOD!AD33</f>
        <v>12.91</v>
      </c>
      <c r="J33">
        <f>BYPL_EOD!AC33+BYPL_EOD!AD33</f>
        <v>9.5500000000000007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36.54</v>
      </c>
      <c r="O33" s="154">
        <f t="shared" si="1"/>
        <v>6.0000000000002274E-2</v>
      </c>
      <c r="P33">
        <v>12.931198686371101</v>
      </c>
      <c r="Q33">
        <v>9.5656814449917906</v>
      </c>
      <c r="R33">
        <v>0</v>
      </c>
      <c r="S33">
        <v>2.0834154351395733</v>
      </c>
      <c r="T33">
        <v>12.019704433497537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54"/>
      <c r="I34">
        <f>BRPL_EOD!AC34+BRPL_EOD!AD34</f>
        <v>12.91</v>
      </c>
      <c r="J34">
        <f>BYPL_EOD!AC34+BYPL_EOD!AD34</f>
        <v>9.5500000000000007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36.54</v>
      </c>
      <c r="O34" s="154">
        <f t="shared" si="1"/>
        <v>6.0000000000002274E-2</v>
      </c>
      <c r="P34">
        <v>12.931198686371101</v>
      </c>
      <c r="Q34">
        <v>9.5656814449917906</v>
      </c>
      <c r="R34">
        <v>0</v>
      </c>
      <c r="S34">
        <v>2.0834154351395733</v>
      </c>
      <c r="T34">
        <v>12.019704433497537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54"/>
      <c r="I35">
        <f>BRPL_EOD!AC35+BRPL_EOD!AD35</f>
        <v>12.91</v>
      </c>
      <c r="J35">
        <f>BYPL_EOD!AC35+BYPL_EOD!AD35</f>
        <v>9.5500000000000007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36.54</v>
      </c>
      <c r="O35" s="154">
        <f t="shared" si="1"/>
        <v>6.0000000000002274E-2</v>
      </c>
      <c r="P35">
        <v>12.931198686371101</v>
      </c>
      <c r="Q35">
        <v>9.5656814449917906</v>
      </c>
      <c r="R35">
        <v>0</v>
      </c>
      <c r="S35">
        <v>2.0834154351395733</v>
      </c>
      <c r="T35">
        <v>12.019704433497537</v>
      </c>
      <c r="U35" s="156">
        <f t="shared" si="2"/>
        <v>36.600000000000009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54"/>
      <c r="I36">
        <f>BRPL_EOD!AC36+BRPL_EOD!AD36</f>
        <v>14</v>
      </c>
      <c r="J36">
        <f>BYPL_EOD!AC36+BYPL_EOD!AD36</f>
        <v>9.5500000000000007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37.630000000000003</v>
      </c>
      <c r="O36" s="154">
        <f t="shared" si="1"/>
        <v>-3.0000000000001137E-2</v>
      </c>
      <c r="P36">
        <v>13.988838692532553</v>
      </c>
      <c r="Q36">
        <v>9.5423863938347075</v>
      </c>
      <c r="R36">
        <v>0</v>
      </c>
      <c r="S36">
        <v>2.0783417486048368</v>
      </c>
      <c r="T36">
        <v>11.990433165027904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54"/>
      <c r="I37">
        <f>BRPL_EOD!AC37+BRPL_EOD!AD37</f>
        <v>13.91</v>
      </c>
      <c r="J37">
        <f>BYPL_EOD!AC37+BYPL_EOD!AD37</f>
        <v>9.5500000000000007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37.54</v>
      </c>
      <c r="O37" s="154">
        <f t="shared" si="1"/>
        <v>6.0000000000002274E-2</v>
      </c>
      <c r="P37">
        <v>13.932232285562067</v>
      </c>
      <c r="Q37">
        <v>9.565263718700054</v>
      </c>
      <c r="R37">
        <v>0</v>
      </c>
      <c r="S37">
        <v>2.0833244539158233</v>
      </c>
      <c r="T37">
        <v>12.019179541822057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54"/>
      <c r="I38">
        <f>BRPL_EOD!AC38+BRPL_EOD!AD38</f>
        <v>13.91</v>
      </c>
      <c r="J38">
        <f>BYPL_EOD!AC38+BYPL_EOD!AD38</f>
        <v>9.5500000000000007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37.54</v>
      </c>
      <c r="O38" s="154">
        <f t="shared" si="1"/>
        <v>6.0000000000002274E-2</v>
      </c>
      <c r="P38">
        <v>13.932232285562067</v>
      </c>
      <c r="Q38">
        <v>9.565263718700054</v>
      </c>
      <c r="R38">
        <v>0</v>
      </c>
      <c r="S38">
        <v>2.0833244539158233</v>
      </c>
      <c r="T38">
        <v>12.019179541822057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54"/>
      <c r="I39">
        <f>BRPL_EOD!AC39+BRPL_EOD!AD39</f>
        <v>13.91</v>
      </c>
      <c r="J39">
        <f>BYPL_EOD!AC39+BYPL_EOD!AD39</f>
        <v>9.5500000000000007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37.54</v>
      </c>
      <c r="O39" s="154">
        <f t="shared" si="1"/>
        <v>-0.24000000000000199</v>
      </c>
      <c r="P39">
        <v>13.821070857751732</v>
      </c>
      <c r="Q39">
        <v>9.4889451251997876</v>
      </c>
      <c r="R39">
        <v>0</v>
      </c>
      <c r="S39">
        <v>2.0667021843367075</v>
      </c>
      <c r="T39">
        <v>11.923281832711773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54"/>
      <c r="I40">
        <f>BRPL_EOD!AC40+BRPL_EOD!AD40</f>
        <v>13.91</v>
      </c>
      <c r="J40">
        <f>BYPL_EOD!AC40+BYPL_EOD!AD40</f>
        <v>9.5500000000000007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37.54</v>
      </c>
      <c r="O40" s="154">
        <f t="shared" si="1"/>
        <v>-0.24000000000000199</v>
      </c>
      <c r="P40">
        <v>13.821070857751732</v>
      </c>
      <c r="Q40">
        <v>9.4889451251997876</v>
      </c>
      <c r="R40">
        <v>0</v>
      </c>
      <c r="S40">
        <v>2.0667021843367075</v>
      </c>
      <c r="T40">
        <v>11.923281832711773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54"/>
      <c r="I41">
        <f>BRPL_EOD!AC41+BRPL_EOD!AD41</f>
        <v>13.91</v>
      </c>
      <c r="J41">
        <f>BYPL_EOD!AC41+BYPL_EOD!AD41</f>
        <v>9.5500000000000007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37.54</v>
      </c>
      <c r="O41" s="154">
        <f t="shared" si="1"/>
        <v>-0.24000000000000199</v>
      </c>
      <c r="P41">
        <v>13.821070857751732</v>
      </c>
      <c r="Q41">
        <v>9.4889451251997876</v>
      </c>
      <c r="R41">
        <v>0</v>
      </c>
      <c r="S41">
        <v>2.0667021843367075</v>
      </c>
      <c r="T41">
        <v>11.923281832711773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54"/>
      <c r="I42">
        <f>BRPL_EOD!AC42+BRPL_EOD!AD42</f>
        <v>13.91</v>
      </c>
      <c r="J42">
        <f>BYPL_EOD!AC42+BYPL_EOD!AD42</f>
        <v>9.5500000000000007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37.54</v>
      </c>
      <c r="O42" s="154">
        <f t="shared" si="1"/>
        <v>-0.24000000000000199</v>
      </c>
      <c r="P42">
        <v>13.821070857751732</v>
      </c>
      <c r="Q42">
        <v>9.4889451251997876</v>
      </c>
      <c r="R42">
        <v>0</v>
      </c>
      <c r="S42">
        <v>2.0667021843367075</v>
      </c>
      <c r="T42">
        <v>11.923281832711773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54"/>
      <c r="I43">
        <f>BRPL_EOD!AC43+BRPL_EOD!AD43</f>
        <v>11.97</v>
      </c>
      <c r="J43">
        <f>BYPL_EOD!AC43+BYPL_EOD!AD43</f>
        <v>9.5299999999999994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11.97</v>
      </c>
      <c r="N43">
        <f t="shared" si="0"/>
        <v>35.54</v>
      </c>
      <c r="O43" s="154">
        <f t="shared" si="1"/>
        <v>-0.24000000000000199</v>
      </c>
      <c r="P43">
        <v>11.889167135621834</v>
      </c>
      <c r="Q43">
        <v>9.4656443444006744</v>
      </c>
      <c r="R43">
        <v>0</v>
      </c>
      <c r="S43">
        <v>2.0560213843556552</v>
      </c>
      <c r="T43">
        <v>11.889167135621834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54"/>
      <c r="I44">
        <f>BRPL_EOD!AC44+BRPL_EOD!AD44</f>
        <v>11.97</v>
      </c>
      <c r="J44">
        <f>BYPL_EOD!AC44+BYPL_EOD!AD44</f>
        <v>9.5299999999999994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11.97</v>
      </c>
      <c r="N44">
        <f t="shared" si="0"/>
        <v>35.54</v>
      </c>
      <c r="O44" s="154">
        <f t="shared" si="1"/>
        <v>-0.24000000000000199</v>
      </c>
      <c r="P44">
        <v>11.889167135621834</v>
      </c>
      <c r="Q44">
        <v>9.4656443444006744</v>
      </c>
      <c r="R44">
        <v>0</v>
      </c>
      <c r="S44">
        <v>2.0560213843556552</v>
      </c>
      <c r="T44">
        <v>11.889167135621834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54"/>
      <c r="I45">
        <f>BRPL_EOD!AC45+BRPL_EOD!AD45</f>
        <v>11.97</v>
      </c>
      <c r="J45">
        <f>BYPL_EOD!AC45+BYPL_EOD!AD45</f>
        <v>9.5299999999999994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11.97</v>
      </c>
      <c r="N45">
        <f t="shared" si="0"/>
        <v>35.54</v>
      </c>
      <c r="O45" s="154">
        <f t="shared" si="1"/>
        <v>-0.24000000000000199</v>
      </c>
      <c r="P45">
        <v>11.889167135621834</v>
      </c>
      <c r="Q45">
        <v>9.4656443444006744</v>
      </c>
      <c r="R45">
        <v>0</v>
      </c>
      <c r="S45">
        <v>2.0560213843556552</v>
      </c>
      <c r="T45">
        <v>11.889167135621834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54"/>
      <c r="I46">
        <f>BRPL_EOD!AC46+BRPL_EOD!AD46</f>
        <v>11.64</v>
      </c>
      <c r="J46">
        <f>BYPL_EOD!AC46+BYPL_EOD!AD46</f>
        <v>9.26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11.64</v>
      </c>
      <c r="N46">
        <f t="shared" si="0"/>
        <v>34.549999999999997</v>
      </c>
      <c r="O46" s="154">
        <f t="shared" si="1"/>
        <v>-0.25</v>
      </c>
      <c r="P46">
        <v>11.55577424023155</v>
      </c>
      <c r="Q46">
        <v>9.1929956584659909</v>
      </c>
      <c r="R46">
        <v>0</v>
      </c>
      <c r="S46">
        <v>1.9954558610709114</v>
      </c>
      <c r="T46">
        <v>11.55577424023155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54"/>
      <c r="I47">
        <f>BRPL_EOD!AC47+BRPL_EOD!AD47</f>
        <v>11.64</v>
      </c>
      <c r="J47">
        <f>BYPL_EOD!AC47+BYPL_EOD!AD47</f>
        <v>9.26</v>
      </c>
      <c r="K47">
        <f>MES_EOD!AC47+MES_EOD!AD47</f>
        <v>0</v>
      </c>
      <c r="L47">
        <f>NDMC_EOD!AC47+NDMC_EOD!AD47</f>
        <v>2.0099999999999998</v>
      </c>
      <c r="M47">
        <f>TPDDL_EOD!AC47+TPDDL_EOD!AD47</f>
        <v>11.64</v>
      </c>
      <c r="N47">
        <f t="shared" si="0"/>
        <v>34.549999999999997</v>
      </c>
      <c r="O47" s="154">
        <f t="shared" si="1"/>
        <v>-0.25</v>
      </c>
      <c r="P47">
        <v>11.55577424023155</v>
      </c>
      <c r="Q47">
        <v>9.1929956584659909</v>
      </c>
      <c r="R47">
        <v>0</v>
      </c>
      <c r="S47">
        <v>1.9954558610709114</v>
      </c>
      <c r="T47">
        <v>11.55577424023155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54"/>
      <c r="I48">
        <f>BRPL_EOD!AC48+BRPL_EOD!AD48</f>
        <v>11.64</v>
      </c>
      <c r="J48">
        <f>BYPL_EOD!AC48+BYPL_EOD!AD48</f>
        <v>9.26</v>
      </c>
      <c r="K48">
        <f>MES_EOD!AC48+MES_EOD!AD48</f>
        <v>0</v>
      </c>
      <c r="L48">
        <f>NDMC_EOD!AC48+NDMC_EOD!AD48</f>
        <v>2.0099999999999998</v>
      </c>
      <c r="M48">
        <f>TPDDL_EOD!AC48+TPDDL_EOD!AD48</f>
        <v>11.64</v>
      </c>
      <c r="N48">
        <f t="shared" si="0"/>
        <v>34.549999999999997</v>
      </c>
      <c r="O48" s="154">
        <f t="shared" si="1"/>
        <v>-0.25</v>
      </c>
      <c r="P48">
        <v>11.55577424023155</v>
      </c>
      <c r="Q48">
        <v>9.1929956584659909</v>
      </c>
      <c r="R48">
        <v>0</v>
      </c>
      <c r="S48">
        <v>1.9954558610709114</v>
      </c>
      <c r="T48">
        <v>11.55577424023155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54"/>
      <c r="I49">
        <f>BRPL_EOD!AC49+BRPL_EOD!AD49</f>
        <v>11.64</v>
      </c>
      <c r="J49">
        <f>BYPL_EOD!AC49+BYPL_EOD!AD49</f>
        <v>9.26</v>
      </c>
      <c r="K49">
        <f>MES_EOD!AC49+MES_EOD!AD49</f>
        <v>0</v>
      </c>
      <c r="L49">
        <f>NDMC_EOD!AC49+NDMC_EOD!AD49</f>
        <v>2.0099999999999998</v>
      </c>
      <c r="M49">
        <f>TPDDL_EOD!AC49+TPDDL_EOD!AD49</f>
        <v>11.64</v>
      </c>
      <c r="N49">
        <f t="shared" si="0"/>
        <v>34.549999999999997</v>
      </c>
      <c r="O49" s="154">
        <f t="shared" si="1"/>
        <v>-0.25</v>
      </c>
      <c r="P49">
        <v>11.55577424023155</v>
      </c>
      <c r="Q49">
        <v>9.1929956584659909</v>
      </c>
      <c r="R49">
        <v>0</v>
      </c>
      <c r="S49">
        <v>1.9954558610709114</v>
      </c>
      <c r="T49">
        <v>11.55577424023155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54"/>
      <c r="I50">
        <f>BRPL_EOD!AC50+BRPL_EOD!AD50</f>
        <v>11.64</v>
      </c>
      <c r="J50">
        <f>BYPL_EOD!AC50+BYPL_EOD!AD50</f>
        <v>9.26</v>
      </c>
      <c r="K50">
        <f>MES_EOD!AC50+MES_EOD!AD50</f>
        <v>0</v>
      </c>
      <c r="L50">
        <f>NDMC_EOD!AC50+NDMC_EOD!AD50</f>
        <v>2.0099999999999998</v>
      </c>
      <c r="M50">
        <f>TPDDL_EOD!AC50+TPDDL_EOD!AD50</f>
        <v>11.64</v>
      </c>
      <c r="N50">
        <f t="shared" si="0"/>
        <v>34.549999999999997</v>
      </c>
      <c r="O50" s="154">
        <f t="shared" si="1"/>
        <v>-0.25</v>
      </c>
      <c r="P50">
        <v>11.55577424023155</v>
      </c>
      <c r="Q50">
        <v>9.1929956584659909</v>
      </c>
      <c r="R50">
        <v>0</v>
      </c>
      <c r="S50">
        <v>1.9954558610709114</v>
      </c>
      <c r="T50">
        <v>11.55577424023155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114</v>
      </c>
      <c r="G51">
        <f t="shared" si="5"/>
        <v>34.299999999999997</v>
      </c>
      <c r="H51" s="154"/>
      <c r="I51">
        <f>BRPL_EOD!AC51+BRPL_EOD!AD51</f>
        <v>9.1999999999999993</v>
      </c>
      <c r="J51">
        <f>BYPL_EOD!AC51+BYPL_EOD!AD51</f>
        <v>14.65</v>
      </c>
      <c r="K51">
        <f>MES_EOD!AC51+MES_EOD!AD51</f>
        <v>0</v>
      </c>
      <c r="L51">
        <f>NDMC_EOD!AC51+NDMC_EOD!AD51</f>
        <v>1.59</v>
      </c>
      <c r="M51">
        <f>TPDDL_EOD!AC51+TPDDL_EOD!AD51</f>
        <v>9.1999999999999993</v>
      </c>
      <c r="N51">
        <f t="shared" si="0"/>
        <v>34.64</v>
      </c>
      <c r="O51" s="154">
        <f t="shared" si="1"/>
        <v>-0.34000000000000341</v>
      </c>
      <c r="P51">
        <v>9.1096997690531154</v>
      </c>
      <c r="Q51">
        <v>14.506206697459584</v>
      </c>
      <c r="R51">
        <v>0</v>
      </c>
      <c r="S51">
        <v>1.5743937644341801</v>
      </c>
      <c r="T51">
        <v>9.1096997690531154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114</v>
      </c>
      <c r="G52">
        <f t="shared" si="5"/>
        <v>34.299999999999997</v>
      </c>
      <c r="H52" s="154"/>
      <c r="I52">
        <f>BRPL_EOD!AC52+BRPL_EOD!AD52</f>
        <v>9.1999999999999993</v>
      </c>
      <c r="J52">
        <f>BYPL_EOD!AC52+BYPL_EOD!AD52</f>
        <v>14.65</v>
      </c>
      <c r="K52">
        <f>MES_EOD!AC52+MES_EOD!AD52</f>
        <v>0</v>
      </c>
      <c r="L52">
        <f>NDMC_EOD!AC52+NDMC_EOD!AD52</f>
        <v>1.59</v>
      </c>
      <c r="M52">
        <f>TPDDL_EOD!AC52+TPDDL_EOD!AD52</f>
        <v>9.1999999999999993</v>
      </c>
      <c r="N52">
        <f t="shared" si="0"/>
        <v>34.64</v>
      </c>
      <c r="O52" s="154">
        <f t="shared" si="1"/>
        <v>-0.34000000000000341</v>
      </c>
      <c r="P52">
        <v>9.1096997690531154</v>
      </c>
      <c r="Q52">
        <v>14.506206697459584</v>
      </c>
      <c r="R52">
        <v>0</v>
      </c>
      <c r="S52">
        <v>1.5743937644341801</v>
      </c>
      <c r="T52">
        <v>9.1096997690531154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114</v>
      </c>
      <c r="G53">
        <f t="shared" si="5"/>
        <v>34.299999999999997</v>
      </c>
      <c r="H53" s="154"/>
      <c r="I53">
        <f>BRPL_EOD!AC53+BRPL_EOD!AD53</f>
        <v>9.1999999999999993</v>
      </c>
      <c r="J53">
        <f>BYPL_EOD!AC53+BYPL_EOD!AD53</f>
        <v>14.65</v>
      </c>
      <c r="K53">
        <f>MES_EOD!AC53+MES_EOD!AD53</f>
        <v>0</v>
      </c>
      <c r="L53">
        <f>NDMC_EOD!AC53+NDMC_EOD!AD53</f>
        <v>1.59</v>
      </c>
      <c r="M53">
        <f>TPDDL_EOD!AC53+TPDDL_EOD!AD53</f>
        <v>9.1999999999999993</v>
      </c>
      <c r="N53">
        <f t="shared" si="0"/>
        <v>34.64</v>
      </c>
      <c r="O53" s="154">
        <f t="shared" si="1"/>
        <v>-0.34000000000000341</v>
      </c>
      <c r="P53">
        <v>9.1096997690531154</v>
      </c>
      <c r="Q53">
        <v>14.506206697459584</v>
      </c>
      <c r="R53">
        <v>0</v>
      </c>
      <c r="S53">
        <v>1.5743937644341801</v>
      </c>
      <c r="T53">
        <v>9.1096997690531154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114</v>
      </c>
      <c r="G54">
        <f t="shared" si="5"/>
        <v>33.299999999999997</v>
      </c>
      <c r="H54" s="154"/>
      <c r="I54">
        <f>BRPL_EOD!AC54+BRPL_EOD!AD54</f>
        <v>8.94</v>
      </c>
      <c r="J54">
        <f>BYPL_EOD!AC54+BYPL_EOD!AD54</f>
        <v>14.23</v>
      </c>
      <c r="K54">
        <f>MES_EOD!AC54+MES_EOD!AD54</f>
        <v>0</v>
      </c>
      <c r="L54">
        <f>NDMC_EOD!AC54+NDMC_EOD!AD54</f>
        <v>1.55</v>
      </c>
      <c r="M54">
        <f>TPDDL_EOD!AC54+TPDDL_EOD!AD54</f>
        <v>8.94</v>
      </c>
      <c r="N54">
        <f t="shared" si="0"/>
        <v>33.660000000000004</v>
      </c>
      <c r="O54" s="154">
        <f t="shared" si="1"/>
        <v>-0.36000000000000654</v>
      </c>
      <c r="P54">
        <v>8.8443850267379656</v>
      </c>
      <c r="Q54">
        <v>14.077807486631015</v>
      </c>
      <c r="R54">
        <v>0</v>
      </c>
      <c r="S54">
        <v>1.5334224598930479</v>
      </c>
      <c r="T54">
        <v>8.8443850267379656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114</v>
      </c>
      <c r="G55">
        <f t="shared" si="5"/>
        <v>33.299999999999997</v>
      </c>
      <c r="H55" s="154"/>
      <c r="I55">
        <f>BRPL_EOD!AC55+BRPL_EOD!AD55</f>
        <v>8.94</v>
      </c>
      <c r="J55">
        <f>BYPL_EOD!AC55+BYPL_EOD!AD55</f>
        <v>14.23</v>
      </c>
      <c r="K55">
        <f>MES_EOD!AC55+MES_EOD!AD55</f>
        <v>0</v>
      </c>
      <c r="L55">
        <f>NDMC_EOD!AC55+NDMC_EOD!AD55</f>
        <v>1.55</v>
      </c>
      <c r="M55">
        <f>TPDDL_EOD!AC55+TPDDL_EOD!AD55</f>
        <v>8.94</v>
      </c>
      <c r="N55">
        <f t="shared" si="0"/>
        <v>33.660000000000004</v>
      </c>
      <c r="O55" s="154">
        <f t="shared" si="1"/>
        <v>-0.36000000000000654</v>
      </c>
      <c r="P55">
        <v>8.8443850267379656</v>
      </c>
      <c r="Q55">
        <v>14.077807486631015</v>
      </c>
      <c r="R55">
        <v>0</v>
      </c>
      <c r="S55">
        <v>1.5334224598930479</v>
      </c>
      <c r="T55">
        <v>8.8443850267379656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114</v>
      </c>
      <c r="G56">
        <f t="shared" si="5"/>
        <v>33.299999999999997</v>
      </c>
      <c r="H56" s="154"/>
      <c r="I56">
        <f>BRPL_EOD!AC56+BRPL_EOD!AD56</f>
        <v>8.94</v>
      </c>
      <c r="J56">
        <f>BYPL_EOD!AC56+BYPL_EOD!AD56</f>
        <v>14.23</v>
      </c>
      <c r="K56">
        <f>MES_EOD!AC56+MES_EOD!AD56</f>
        <v>0</v>
      </c>
      <c r="L56">
        <f>NDMC_EOD!AC56+NDMC_EOD!AD56</f>
        <v>1.55</v>
      </c>
      <c r="M56">
        <f>TPDDL_EOD!AC56+TPDDL_EOD!AD56</f>
        <v>8.94</v>
      </c>
      <c r="N56">
        <f t="shared" si="0"/>
        <v>33.660000000000004</v>
      </c>
      <c r="O56" s="154">
        <f t="shared" si="1"/>
        <v>-0.36000000000000654</v>
      </c>
      <c r="P56">
        <v>8.8443850267379656</v>
      </c>
      <c r="Q56">
        <v>14.077807486631015</v>
      </c>
      <c r="R56">
        <v>0</v>
      </c>
      <c r="S56">
        <v>1.5334224598930479</v>
      </c>
      <c r="T56">
        <v>8.8443850267379656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114</v>
      </c>
      <c r="G57">
        <f t="shared" si="5"/>
        <v>33.299999999999997</v>
      </c>
      <c r="H57" s="154"/>
      <c r="I57">
        <f>BRPL_EOD!AC57+BRPL_EOD!AD57</f>
        <v>8.94</v>
      </c>
      <c r="J57">
        <f>BYPL_EOD!AC57+BYPL_EOD!AD57</f>
        <v>14.23</v>
      </c>
      <c r="K57">
        <f>MES_EOD!AC57+MES_EOD!AD57</f>
        <v>0</v>
      </c>
      <c r="L57">
        <f>NDMC_EOD!AC57+NDMC_EOD!AD57</f>
        <v>1.55</v>
      </c>
      <c r="M57">
        <f>TPDDL_EOD!AC57+TPDDL_EOD!AD57</f>
        <v>8.94</v>
      </c>
      <c r="N57">
        <f t="shared" si="0"/>
        <v>33.660000000000004</v>
      </c>
      <c r="O57" s="154">
        <f t="shared" si="1"/>
        <v>-0.36000000000000654</v>
      </c>
      <c r="P57">
        <v>8.8443850267379656</v>
      </c>
      <c r="Q57">
        <v>14.077807486631015</v>
      </c>
      <c r="R57">
        <v>0</v>
      </c>
      <c r="S57">
        <v>1.5334224598930479</v>
      </c>
      <c r="T57">
        <v>8.8443850267379656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114</v>
      </c>
      <c r="G58">
        <f t="shared" si="5"/>
        <v>33.299999999999997</v>
      </c>
      <c r="H58" s="154"/>
      <c r="I58">
        <f>BRPL_EOD!AC58+BRPL_EOD!AD58</f>
        <v>8.94</v>
      </c>
      <c r="J58">
        <f>BYPL_EOD!AC58+BYPL_EOD!AD58</f>
        <v>14.23</v>
      </c>
      <c r="K58">
        <f>MES_EOD!AC58+MES_EOD!AD58</f>
        <v>0</v>
      </c>
      <c r="L58">
        <f>NDMC_EOD!AC58+NDMC_EOD!AD58</f>
        <v>1.55</v>
      </c>
      <c r="M58">
        <f>TPDDL_EOD!AC58+TPDDL_EOD!AD58</f>
        <v>8.94</v>
      </c>
      <c r="N58">
        <f t="shared" si="0"/>
        <v>33.660000000000004</v>
      </c>
      <c r="O58" s="154">
        <f t="shared" si="1"/>
        <v>-0.36000000000000654</v>
      </c>
      <c r="P58">
        <v>8.8443850267379656</v>
      </c>
      <c r="Q58">
        <v>14.077807486631015</v>
      </c>
      <c r="R58">
        <v>0</v>
      </c>
      <c r="S58">
        <v>1.5334224598930479</v>
      </c>
      <c r="T58">
        <v>8.8443850267379656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114</v>
      </c>
      <c r="G59">
        <f t="shared" si="5"/>
        <v>32.299999999999997</v>
      </c>
      <c r="H59" s="154"/>
      <c r="I59">
        <f>BRPL_EOD!AC59+BRPL_EOD!AD59</f>
        <v>12</v>
      </c>
      <c r="J59">
        <f>BYPL_EOD!AC59+BYPL_EOD!AD59</f>
        <v>6.46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32.54</v>
      </c>
      <c r="O59" s="154">
        <f t="shared" si="1"/>
        <v>-0.24000000000000199</v>
      </c>
      <c r="P59">
        <v>11.911493546404424</v>
      </c>
      <c r="Q59">
        <v>6.4123540258143823</v>
      </c>
      <c r="R59">
        <v>0</v>
      </c>
      <c r="S59">
        <v>2.0646588813767668</v>
      </c>
      <c r="T59">
        <v>11.911493546404424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114</v>
      </c>
      <c r="G60">
        <f t="shared" si="5"/>
        <v>32.299999999999997</v>
      </c>
      <c r="H60" s="154"/>
      <c r="I60">
        <f>BRPL_EOD!AC60+BRPL_EOD!AD60</f>
        <v>12</v>
      </c>
      <c r="J60">
        <f>BYPL_EOD!AC60+BYPL_EOD!AD60</f>
        <v>6.46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32.54</v>
      </c>
      <c r="O60" s="154">
        <f t="shared" si="1"/>
        <v>-0.24000000000000199</v>
      </c>
      <c r="P60">
        <v>11.911493546404424</v>
      </c>
      <c r="Q60">
        <v>6.4123540258143823</v>
      </c>
      <c r="R60">
        <v>0</v>
      </c>
      <c r="S60">
        <v>2.0646588813767668</v>
      </c>
      <c r="T60">
        <v>11.911493546404424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114</v>
      </c>
      <c r="G61">
        <f t="shared" si="5"/>
        <v>32.299999999999997</v>
      </c>
      <c r="H61" s="154"/>
      <c r="I61">
        <f>BRPL_EOD!AC61+BRPL_EOD!AD61</f>
        <v>8.68</v>
      </c>
      <c r="J61">
        <f>BYPL_EOD!AC61+BYPL_EOD!AD61</f>
        <v>13.81</v>
      </c>
      <c r="K61">
        <f>MES_EOD!AC61+MES_EOD!AD61</f>
        <v>0</v>
      </c>
      <c r="L61">
        <f>NDMC_EOD!AC61+NDMC_EOD!AD61</f>
        <v>1.5</v>
      </c>
      <c r="M61">
        <f>TPDDL_EOD!AC61+TPDDL_EOD!AD61</f>
        <v>8.68</v>
      </c>
      <c r="N61">
        <f t="shared" si="0"/>
        <v>32.67</v>
      </c>
      <c r="O61" s="154">
        <f t="shared" si="1"/>
        <v>-0.37000000000000455</v>
      </c>
      <c r="P61">
        <v>8.581695745332107</v>
      </c>
      <c r="Q61">
        <v>13.653596571778388</v>
      </c>
      <c r="R61">
        <v>0</v>
      </c>
      <c r="S61">
        <v>1.4830119375573918</v>
      </c>
      <c r="T61">
        <v>8.581695745332107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114</v>
      </c>
      <c r="G62">
        <f t="shared" si="5"/>
        <v>32.299999999999997</v>
      </c>
      <c r="H62" s="154"/>
      <c r="I62">
        <f>BRPL_EOD!AC62+BRPL_EOD!AD62</f>
        <v>8.68</v>
      </c>
      <c r="J62">
        <f>BYPL_EOD!AC62+BYPL_EOD!AD62</f>
        <v>13.81</v>
      </c>
      <c r="K62">
        <f>MES_EOD!AC62+MES_EOD!AD62</f>
        <v>0</v>
      </c>
      <c r="L62">
        <f>NDMC_EOD!AC62+NDMC_EOD!AD62</f>
        <v>1.5</v>
      </c>
      <c r="M62">
        <f>TPDDL_EOD!AC62+TPDDL_EOD!AD62</f>
        <v>8.68</v>
      </c>
      <c r="N62">
        <f t="shared" si="0"/>
        <v>32.67</v>
      </c>
      <c r="O62" s="154">
        <f t="shared" si="1"/>
        <v>-0.37000000000000455</v>
      </c>
      <c r="P62">
        <v>8.581695745332107</v>
      </c>
      <c r="Q62">
        <v>13.653596571778388</v>
      </c>
      <c r="R62">
        <v>0</v>
      </c>
      <c r="S62">
        <v>1.4830119375573918</v>
      </c>
      <c r="T62">
        <v>8.581695745332107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114</v>
      </c>
      <c r="G63">
        <f t="shared" si="5"/>
        <v>32.299999999999997</v>
      </c>
      <c r="H63" s="154"/>
      <c r="I63">
        <f>BRPL_EOD!AC63+BRPL_EOD!AD63</f>
        <v>8.68</v>
      </c>
      <c r="J63">
        <f>BYPL_EOD!AC63+BYPL_EOD!AD63</f>
        <v>13.81</v>
      </c>
      <c r="K63">
        <f>MES_EOD!AC63+MES_EOD!AD63</f>
        <v>0</v>
      </c>
      <c r="L63">
        <f>NDMC_EOD!AC63+NDMC_EOD!AD63</f>
        <v>1.5</v>
      </c>
      <c r="M63">
        <f>TPDDL_EOD!AC63+TPDDL_EOD!AD63</f>
        <v>8.68</v>
      </c>
      <c r="N63">
        <f t="shared" si="0"/>
        <v>32.67</v>
      </c>
      <c r="O63" s="154">
        <f t="shared" si="1"/>
        <v>-0.37000000000000455</v>
      </c>
      <c r="P63">
        <v>8.581695745332107</v>
      </c>
      <c r="Q63">
        <v>13.653596571778388</v>
      </c>
      <c r="R63">
        <v>0</v>
      </c>
      <c r="S63">
        <v>1.4830119375573918</v>
      </c>
      <c r="T63">
        <v>8.581695745332107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114</v>
      </c>
      <c r="G64">
        <f t="shared" si="5"/>
        <v>32.299999999999997</v>
      </c>
      <c r="H64" s="154"/>
      <c r="I64">
        <f>BRPL_EOD!AC64+BRPL_EOD!AD64</f>
        <v>8.68</v>
      </c>
      <c r="J64">
        <f>BYPL_EOD!AC64+BYPL_EOD!AD64</f>
        <v>13.81</v>
      </c>
      <c r="K64">
        <f>MES_EOD!AC64+MES_EOD!AD64</f>
        <v>0</v>
      </c>
      <c r="L64">
        <f>NDMC_EOD!AC64+NDMC_EOD!AD64</f>
        <v>1.5</v>
      </c>
      <c r="M64">
        <f>TPDDL_EOD!AC64+TPDDL_EOD!AD64</f>
        <v>8.68</v>
      </c>
      <c r="N64">
        <f t="shared" si="0"/>
        <v>32.67</v>
      </c>
      <c r="O64" s="154">
        <f t="shared" si="1"/>
        <v>-0.37000000000000455</v>
      </c>
      <c r="P64">
        <v>8.581695745332107</v>
      </c>
      <c r="Q64">
        <v>13.653596571778388</v>
      </c>
      <c r="R64">
        <v>0</v>
      </c>
      <c r="S64">
        <v>1.4830119375573918</v>
      </c>
      <c r="T64">
        <v>8.581695745332107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114</v>
      </c>
      <c r="G65">
        <f t="shared" si="5"/>
        <v>32.299999999999997</v>
      </c>
      <c r="H65" s="154"/>
      <c r="I65">
        <f>BRPL_EOD!AC65+BRPL_EOD!AD65</f>
        <v>8.68</v>
      </c>
      <c r="J65">
        <f>BYPL_EOD!AC65+BYPL_EOD!AD65</f>
        <v>13.81</v>
      </c>
      <c r="K65">
        <f>MES_EOD!AC65+MES_EOD!AD65</f>
        <v>0</v>
      </c>
      <c r="L65">
        <f>NDMC_EOD!AC65+NDMC_EOD!AD65</f>
        <v>1.5</v>
      </c>
      <c r="M65">
        <f>TPDDL_EOD!AC65+TPDDL_EOD!AD65</f>
        <v>8.68</v>
      </c>
      <c r="N65">
        <f t="shared" si="0"/>
        <v>32.67</v>
      </c>
      <c r="O65" s="154">
        <f t="shared" si="1"/>
        <v>-0.37000000000000455</v>
      </c>
      <c r="P65">
        <v>8.581695745332107</v>
      </c>
      <c r="Q65">
        <v>13.653596571778388</v>
      </c>
      <c r="R65">
        <v>0</v>
      </c>
      <c r="S65">
        <v>1.4830119375573918</v>
      </c>
      <c r="T65">
        <v>8.581695745332107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114</v>
      </c>
      <c r="G66">
        <f t="shared" si="5"/>
        <v>32.299999999999997</v>
      </c>
      <c r="H66" s="154"/>
      <c r="I66">
        <f>BRPL_EOD!AC66+BRPL_EOD!AD66</f>
        <v>8.68</v>
      </c>
      <c r="J66">
        <f>BYPL_EOD!AC66+BYPL_EOD!AD66</f>
        <v>13.81</v>
      </c>
      <c r="K66">
        <f>MES_EOD!AC66+MES_EOD!AD66</f>
        <v>0</v>
      </c>
      <c r="L66">
        <f>NDMC_EOD!AC66+NDMC_EOD!AD66</f>
        <v>1.5</v>
      </c>
      <c r="M66">
        <f>TPDDL_EOD!AC66+TPDDL_EOD!AD66</f>
        <v>8.68</v>
      </c>
      <c r="N66">
        <f t="shared" si="0"/>
        <v>32.67</v>
      </c>
      <c r="O66" s="154">
        <f t="shared" si="1"/>
        <v>-0.37000000000000455</v>
      </c>
      <c r="P66">
        <v>8.581695745332107</v>
      </c>
      <c r="Q66">
        <v>13.653596571778388</v>
      </c>
      <c r="R66">
        <v>0</v>
      </c>
      <c r="S66">
        <v>1.4830119375573918</v>
      </c>
      <c r="T66">
        <v>8.581695745332107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114</v>
      </c>
      <c r="G67">
        <f t="shared" si="5"/>
        <v>32.299999999999997</v>
      </c>
      <c r="H67" s="154"/>
      <c r="I67">
        <f>BRPL_EOD!AC67+BRPL_EOD!AD67</f>
        <v>8.68</v>
      </c>
      <c r="J67">
        <f>BYPL_EOD!AC67+BYPL_EOD!AD67</f>
        <v>13.81</v>
      </c>
      <c r="K67">
        <f>MES_EOD!AC67+MES_EOD!AD67</f>
        <v>0</v>
      </c>
      <c r="L67">
        <f>NDMC_EOD!AC67+NDMC_EOD!AD67</f>
        <v>1.5</v>
      </c>
      <c r="M67">
        <f>TPDDL_EOD!AC67+TPDDL_EOD!AD67</f>
        <v>8.68</v>
      </c>
      <c r="N67">
        <f t="shared" ref="N67:N98" si="6">SUM(I67:M67)</f>
        <v>32.67</v>
      </c>
      <c r="O67" s="154">
        <f t="shared" ref="O67:O98" si="7">G67-N67</f>
        <v>-0.37000000000000455</v>
      </c>
      <c r="P67">
        <v>8.581695745332107</v>
      </c>
      <c r="Q67">
        <v>13.653596571778388</v>
      </c>
      <c r="R67">
        <v>0</v>
      </c>
      <c r="S67">
        <v>1.4830119375573918</v>
      </c>
      <c r="T67">
        <v>8.581695745332107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114</v>
      </c>
      <c r="G68">
        <f t="shared" ref="G68:G98" si="11">D68+E68-X68</f>
        <v>32.299999999999997</v>
      </c>
      <c r="H68" s="154"/>
      <c r="I68">
        <f>BRPL_EOD!AC68+BRPL_EOD!AD68</f>
        <v>8.68</v>
      </c>
      <c r="J68">
        <f>BYPL_EOD!AC68+BYPL_EOD!AD68</f>
        <v>13.81</v>
      </c>
      <c r="K68">
        <f>MES_EOD!AC68+MES_EOD!AD68</f>
        <v>0</v>
      </c>
      <c r="L68">
        <f>NDMC_EOD!AC68+NDMC_EOD!AD68</f>
        <v>1.5</v>
      </c>
      <c r="M68">
        <f>TPDDL_EOD!AC68+TPDDL_EOD!AD68</f>
        <v>8.68</v>
      </c>
      <c r="N68">
        <f t="shared" si="6"/>
        <v>32.67</v>
      </c>
      <c r="O68" s="154">
        <f t="shared" si="7"/>
        <v>-0.37000000000000455</v>
      </c>
      <c r="P68">
        <v>8.581695745332107</v>
      </c>
      <c r="Q68">
        <v>13.653596571778388</v>
      </c>
      <c r="R68">
        <v>0</v>
      </c>
      <c r="S68">
        <v>1.4830119375573918</v>
      </c>
      <c r="T68">
        <v>8.581695745332107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114</v>
      </c>
      <c r="G69">
        <f t="shared" si="11"/>
        <v>32.299999999999997</v>
      </c>
      <c r="H69" s="154"/>
      <c r="I69">
        <f>BRPL_EOD!AC69+BRPL_EOD!AD69</f>
        <v>8.68</v>
      </c>
      <c r="J69">
        <f>BYPL_EOD!AC69+BYPL_EOD!AD69</f>
        <v>13.81</v>
      </c>
      <c r="K69">
        <f>MES_EOD!AC69+MES_EOD!AD69</f>
        <v>0</v>
      </c>
      <c r="L69">
        <f>NDMC_EOD!AC69+NDMC_EOD!AD69</f>
        <v>1.5</v>
      </c>
      <c r="M69">
        <f>TPDDL_EOD!AC69+TPDDL_EOD!AD69</f>
        <v>8.68</v>
      </c>
      <c r="N69">
        <f t="shared" si="6"/>
        <v>32.67</v>
      </c>
      <c r="O69" s="154">
        <f t="shared" si="7"/>
        <v>-0.37000000000000455</v>
      </c>
      <c r="P69">
        <v>8.581695745332107</v>
      </c>
      <c r="Q69">
        <v>13.653596571778388</v>
      </c>
      <c r="R69">
        <v>0</v>
      </c>
      <c r="S69">
        <v>1.4830119375573918</v>
      </c>
      <c r="T69">
        <v>8.581695745332107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114</v>
      </c>
      <c r="G70">
        <f t="shared" si="11"/>
        <v>32.299999999999997</v>
      </c>
      <c r="H70" s="154"/>
      <c r="I70">
        <f>BRPL_EOD!AC70+BRPL_EOD!AD70</f>
        <v>8.68</v>
      </c>
      <c r="J70">
        <f>BYPL_EOD!AC70+BYPL_EOD!AD70</f>
        <v>13.81</v>
      </c>
      <c r="K70">
        <f>MES_EOD!AC70+MES_EOD!AD70</f>
        <v>0</v>
      </c>
      <c r="L70">
        <f>NDMC_EOD!AC70+NDMC_EOD!AD70</f>
        <v>1.5</v>
      </c>
      <c r="M70">
        <f>TPDDL_EOD!AC70+TPDDL_EOD!AD70</f>
        <v>8.68</v>
      </c>
      <c r="N70">
        <f t="shared" si="6"/>
        <v>32.67</v>
      </c>
      <c r="O70" s="154">
        <f t="shared" si="7"/>
        <v>-0.37000000000000455</v>
      </c>
      <c r="P70">
        <v>8.581695745332107</v>
      </c>
      <c r="Q70">
        <v>13.653596571778388</v>
      </c>
      <c r="R70">
        <v>0</v>
      </c>
      <c r="S70">
        <v>1.4830119375573918</v>
      </c>
      <c r="T70">
        <v>8.581695745332107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114</v>
      </c>
      <c r="G71">
        <f t="shared" si="11"/>
        <v>32.299999999999997</v>
      </c>
      <c r="H71" s="154"/>
      <c r="I71">
        <f>BRPL_EOD!AC71+BRPL_EOD!AD71</f>
        <v>8.68</v>
      </c>
      <c r="J71">
        <f>BYPL_EOD!AC71+BYPL_EOD!AD71</f>
        <v>13.81</v>
      </c>
      <c r="K71">
        <f>MES_EOD!AC71+MES_EOD!AD71</f>
        <v>0</v>
      </c>
      <c r="L71">
        <f>NDMC_EOD!AC71+NDMC_EOD!AD71</f>
        <v>1.5</v>
      </c>
      <c r="M71">
        <f>TPDDL_EOD!AC71+TPDDL_EOD!AD71</f>
        <v>8.68</v>
      </c>
      <c r="N71">
        <f t="shared" si="6"/>
        <v>32.67</v>
      </c>
      <c r="O71" s="154">
        <f t="shared" si="7"/>
        <v>-0.37000000000000455</v>
      </c>
      <c r="P71">
        <v>8.581695745332107</v>
      </c>
      <c r="Q71">
        <v>13.653596571778388</v>
      </c>
      <c r="R71">
        <v>0</v>
      </c>
      <c r="S71">
        <v>1.4830119375573918</v>
      </c>
      <c r="T71">
        <v>8.581695745332107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114</v>
      </c>
      <c r="G72">
        <f t="shared" si="11"/>
        <v>32.299999999999997</v>
      </c>
      <c r="H72" s="154"/>
      <c r="I72">
        <f>BRPL_EOD!AC72+BRPL_EOD!AD72</f>
        <v>8.68</v>
      </c>
      <c r="J72">
        <f>BYPL_EOD!AC72+BYPL_EOD!AD72</f>
        <v>13.81</v>
      </c>
      <c r="K72">
        <f>MES_EOD!AC72+MES_EOD!AD72</f>
        <v>0</v>
      </c>
      <c r="L72">
        <f>NDMC_EOD!AC72+NDMC_EOD!AD72</f>
        <v>1.5</v>
      </c>
      <c r="M72">
        <f>TPDDL_EOD!AC72+TPDDL_EOD!AD72</f>
        <v>8.68</v>
      </c>
      <c r="N72">
        <f t="shared" si="6"/>
        <v>32.67</v>
      </c>
      <c r="O72" s="154">
        <f t="shared" si="7"/>
        <v>-0.37000000000000455</v>
      </c>
      <c r="P72">
        <v>8.581695745332107</v>
      </c>
      <c r="Q72">
        <v>13.653596571778388</v>
      </c>
      <c r="R72">
        <v>0</v>
      </c>
      <c r="S72">
        <v>1.4830119375573918</v>
      </c>
      <c r="T72">
        <v>8.581695745332107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114</v>
      </c>
      <c r="G73">
        <f t="shared" si="11"/>
        <v>32.299999999999997</v>
      </c>
      <c r="H73" s="154"/>
      <c r="I73">
        <f>BRPL_EOD!AC73+BRPL_EOD!AD73</f>
        <v>8.68</v>
      </c>
      <c r="J73">
        <f>BYPL_EOD!AC73+BYPL_EOD!AD73</f>
        <v>13.81</v>
      </c>
      <c r="K73">
        <f>MES_EOD!AC73+MES_EOD!AD73</f>
        <v>0</v>
      </c>
      <c r="L73">
        <f>NDMC_EOD!AC73+NDMC_EOD!AD73</f>
        <v>1.5</v>
      </c>
      <c r="M73">
        <f>TPDDL_EOD!AC73+TPDDL_EOD!AD73</f>
        <v>8.68</v>
      </c>
      <c r="N73">
        <f t="shared" si="6"/>
        <v>32.67</v>
      </c>
      <c r="O73" s="154">
        <f t="shared" si="7"/>
        <v>-0.37000000000000455</v>
      </c>
      <c r="P73">
        <v>8.581695745332107</v>
      </c>
      <c r="Q73">
        <v>13.653596571778388</v>
      </c>
      <c r="R73">
        <v>0</v>
      </c>
      <c r="S73">
        <v>1.4830119375573918</v>
      </c>
      <c r="T73">
        <v>8.581695745332107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114</v>
      </c>
      <c r="G74">
        <f t="shared" si="11"/>
        <v>32.299999999999997</v>
      </c>
      <c r="H74" s="154"/>
      <c r="I74">
        <f>BRPL_EOD!AC74+BRPL_EOD!AD74</f>
        <v>8.68</v>
      </c>
      <c r="J74">
        <f>BYPL_EOD!AC74+BYPL_EOD!AD74</f>
        <v>13.81</v>
      </c>
      <c r="K74">
        <f>MES_EOD!AC74+MES_EOD!AD74</f>
        <v>0</v>
      </c>
      <c r="L74">
        <f>NDMC_EOD!AC74+NDMC_EOD!AD74</f>
        <v>1.5</v>
      </c>
      <c r="M74">
        <f>TPDDL_EOD!AC74+TPDDL_EOD!AD74</f>
        <v>8.68</v>
      </c>
      <c r="N74">
        <f t="shared" si="6"/>
        <v>32.67</v>
      </c>
      <c r="O74" s="154">
        <f t="shared" si="7"/>
        <v>-0.37000000000000455</v>
      </c>
      <c r="P74">
        <v>8.581695745332107</v>
      </c>
      <c r="Q74">
        <v>13.653596571778388</v>
      </c>
      <c r="R74">
        <v>0</v>
      </c>
      <c r="S74">
        <v>1.4830119375573918</v>
      </c>
      <c r="T74">
        <v>8.581695745332107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114</v>
      </c>
      <c r="G75">
        <f t="shared" si="11"/>
        <v>33.6</v>
      </c>
      <c r="H75" s="154"/>
      <c r="I75">
        <f>BRPL_EOD!AC75+BRPL_EOD!AD75</f>
        <v>8.94</v>
      </c>
      <c r="J75">
        <f>BYPL_EOD!AC75+BYPL_EOD!AD75</f>
        <v>14.23</v>
      </c>
      <c r="K75">
        <f>MES_EOD!AC75+MES_EOD!AD75</f>
        <v>0</v>
      </c>
      <c r="L75">
        <f>NDMC_EOD!AC75+NDMC_EOD!AD75</f>
        <v>1.55</v>
      </c>
      <c r="M75">
        <f>TPDDL_EOD!AC75+TPDDL_EOD!AD75</f>
        <v>8.94</v>
      </c>
      <c r="N75">
        <f t="shared" si="6"/>
        <v>33.660000000000004</v>
      </c>
      <c r="O75" s="154">
        <f t="shared" si="7"/>
        <v>-6.0000000000002274E-2</v>
      </c>
      <c r="P75">
        <v>8.9240641711229944</v>
      </c>
      <c r="Q75">
        <v>14.204634581105168</v>
      </c>
      <c r="R75">
        <v>0</v>
      </c>
      <c r="S75">
        <v>1.5472370766488412</v>
      </c>
      <c r="T75">
        <v>8.9240641711229944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114</v>
      </c>
      <c r="G76">
        <f t="shared" si="11"/>
        <v>33.6</v>
      </c>
      <c r="H76" s="154"/>
      <c r="I76">
        <f>BRPL_EOD!AC76+BRPL_EOD!AD76</f>
        <v>8.94</v>
      </c>
      <c r="J76">
        <f>BYPL_EOD!AC76+BYPL_EOD!AD76</f>
        <v>14.23</v>
      </c>
      <c r="K76">
        <f>MES_EOD!AC76+MES_EOD!AD76</f>
        <v>0</v>
      </c>
      <c r="L76">
        <f>NDMC_EOD!AC76+NDMC_EOD!AD76</f>
        <v>1.55</v>
      </c>
      <c r="M76">
        <f>TPDDL_EOD!AC76+TPDDL_EOD!AD76</f>
        <v>8.94</v>
      </c>
      <c r="N76">
        <f t="shared" si="6"/>
        <v>33.660000000000004</v>
      </c>
      <c r="O76" s="154">
        <f t="shared" si="7"/>
        <v>-6.0000000000002274E-2</v>
      </c>
      <c r="P76">
        <v>8.9240641711229944</v>
      </c>
      <c r="Q76">
        <v>14.204634581105168</v>
      </c>
      <c r="R76">
        <v>0</v>
      </c>
      <c r="S76">
        <v>1.5472370766488412</v>
      </c>
      <c r="T76">
        <v>8.9240641711229944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114</v>
      </c>
      <c r="G77">
        <f t="shared" si="11"/>
        <v>33.6</v>
      </c>
      <c r="H77" s="154"/>
      <c r="I77">
        <f>BRPL_EOD!AC77+BRPL_EOD!AD77</f>
        <v>8.94</v>
      </c>
      <c r="J77">
        <f>BYPL_EOD!AC77+BYPL_EOD!AD77</f>
        <v>14.23</v>
      </c>
      <c r="K77">
        <f>MES_EOD!AC77+MES_EOD!AD77</f>
        <v>0</v>
      </c>
      <c r="L77">
        <f>NDMC_EOD!AC77+NDMC_EOD!AD77</f>
        <v>1.55</v>
      </c>
      <c r="M77">
        <f>TPDDL_EOD!AC77+TPDDL_EOD!AD77</f>
        <v>8.94</v>
      </c>
      <c r="N77">
        <f t="shared" si="6"/>
        <v>33.660000000000004</v>
      </c>
      <c r="O77" s="154">
        <f t="shared" si="7"/>
        <v>-6.0000000000002274E-2</v>
      </c>
      <c r="P77">
        <v>8.9240641711229944</v>
      </c>
      <c r="Q77">
        <v>14.204634581105168</v>
      </c>
      <c r="R77">
        <v>0</v>
      </c>
      <c r="S77">
        <v>1.5472370766488412</v>
      </c>
      <c r="T77">
        <v>8.9240641711229944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114</v>
      </c>
      <c r="G78">
        <f t="shared" si="11"/>
        <v>33.6</v>
      </c>
      <c r="H78" s="154"/>
      <c r="I78">
        <f>BRPL_EOD!AC78+BRPL_EOD!AD78</f>
        <v>8.94</v>
      </c>
      <c r="J78">
        <f>BYPL_EOD!AC78+BYPL_EOD!AD78</f>
        <v>14.23</v>
      </c>
      <c r="K78">
        <f>MES_EOD!AC78+MES_EOD!AD78</f>
        <v>0</v>
      </c>
      <c r="L78">
        <f>NDMC_EOD!AC78+NDMC_EOD!AD78</f>
        <v>1.55</v>
      </c>
      <c r="M78">
        <f>TPDDL_EOD!AC78+TPDDL_EOD!AD78</f>
        <v>8.94</v>
      </c>
      <c r="N78">
        <f t="shared" si="6"/>
        <v>33.660000000000004</v>
      </c>
      <c r="O78" s="154">
        <f t="shared" si="7"/>
        <v>-6.0000000000002274E-2</v>
      </c>
      <c r="P78">
        <v>8.9240641711229944</v>
      </c>
      <c r="Q78">
        <v>14.204634581105168</v>
      </c>
      <c r="R78">
        <v>0</v>
      </c>
      <c r="S78">
        <v>1.5472370766488412</v>
      </c>
      <c r="T78">
        <v>8.9240641711229944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114</v>
      </c>
      <c r="G79">
        <f t="shared" si="11"/>
        <v>33.6</v>
      </c>
      <c r="H79" s="154"/>
      <c r="I79">
        <f>BRPL_EOD!AC79+BRPL_EOD!AD79</f>
        <v>8.94</v>
      </c>
      <c r="J79">
        <f>BYPL_EOD!AC79+BYPL_EOD!AD79</f>
        <v>14.23</v>
      </c>
      <c r="K79">
        <f>MES_EOD!AC79+MES_EOD!AD79</f>
        <v>0</v>
      </c>
      <c r="L79">
        <f>NDMC_EOD!AC79+NDMC_EOD!AD79</f>
        <v>1.55</v>
      </c>
      <c r="M79">
        <f>TPDDL_EOD!AC79+TPDDL_EOD!AD79</f>
        <v>8.94</v>
      </c>
      <c r="N79">
        <f t="shared" si="6"/>
        <v>33.660000000000004</v>
      </c>
      <c r="O79" s="154">
        <f t="shared" si="7"/>
        <v>-6.0000000000002274E-2</v>
      </c>
      <c r="P79">
        <v>8.9240641711229944</v>
      </c>
      <c r="Q79">
        <v>14.204634581105168</v>
      </c>
      <c r="R79">
        <v>0</v>
      </c>
      <c r="S79">
        <v>1.5472370766488412</v>
      </c>
      <c r="T79">
        <v>8.9240641711229944</v>
      </c>
      <c r="U79" s="156">
        <f t="shared" si="8"/>
        <v>33.599999999999994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114</v>
      </c>
      <c r="G80">
        <f t="shared" si="11"/>
        <v>33.6</v>
      </c>
      <c r="H80" s="154"/>
      <c r="I80">
        <f>BRPL_EOD!AC80+BRPL_EOD!AD80</f>
        <v>8.94</v>
      </c>
      <c r="J80">
        <f>BYPL_EOD!AC80+BYPL_EOD!AD80</f>
        <v>14.23</v>
      </c>
      <c r="K80">
        <f>MES_EOD!AC80+MES_EOD!AD80</f>
        <v>0</v>
      </c>
      <c r="L80">
        <f>NDMC_EOD!AC80+NDMC_EOD!AD80</f>
        <v>1.55</v>
      </c>
      <c r="M80">
        <f>TPDDL_EOD!AC80+TPDDL_EOD!AD80</f>
        <v>8.94</v>
      </c>
      <c r="N80">
        <f t="shared" si="6"/>
        <v>33.660000000000004</v>
      </c>
      <c r="O80" s="154">
        <f t="shared" si="7"/>
        <v>-6.0000000000002274E-2</v>
      </c>
      <c r="P80">
        <v>8.9240641711229944</v>
      </c>
      <c r="Q80">
        <v>14.204634581105168</v>
      </c>
      <c r="R80">
        <v>0</v>
      </c>
      <c r="S80">
        <v>1.5472370766488412</v>
      </c>
      <c r="T80">
        <v>8.9240641711229944</v>
      </c>
      <c r="U80" s="156">
        <f t="shared" si="8"/>
        <v>33.599999999999994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114</v>
      </c>
      <c r="G81">
        <f t="shared" si="11"/>
        <v>33.6</v>
      </c>
      <c r="H81" s="154"/>
      <c r="I81">
        <f>BRPL_EOD!AC81+BRPL_EOD!AD81</f>
        <v>8.94</v>
      </c>
      <c r="J81">
        <f>BYPL_EOD!AC81+BYPL_EOD!AD81</f>
        <v>14.23</v>
      </c>
      <c r="K81">
        <f>MES_EOD!AC81+MES_EOD!AD81</f>
        <v>0</v>
      </c>
      <c r="L81">
        <f>NDMC_EOD!AC81+NDMC_EOD!AD81</f>
        <v>1.55</v>
      </c>
      <c r="M81">
        <f>TPDDL_EOD!AC81+TPDDL_EOD!AD81</f>
        <v>8.94</v>
      </c>
      <c r="N81">
        <f t="shared" si="6"/>
        <v>33.660000000000004</v>
      </c>
      <c r="O81" s="154">
        <f t="shared" si="7"/>
        <v>-6.0000000000002274E-2</v>
      </c>
      <c r="P81">
        <v>8.9240641711229944</v>
      </c>
      <c r="Q81">
        <v>14.204634581105168</v>
      </c>
      <c r="R81">
        <v>0</v>
      </c>
      <c r="S81">
        <v>1.5472370766488412</v>
      </c>
      <c r="T81">
        <v>8.9240641711229944</v>
      </c>
      <c r="U81" s="156">
        <f t="shared" si="8"/>
        <v>33.599999999999994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114</v>
      </c>
      <c r="G82">
        <f t="shared" si="11"/>
        <v>33.6</v>
      </c>
      <c r="H82" s="154"/>
      <c r="I82">
        <f>BRPL_EOD!AC82+BRPL_EOD!AD82</f>
        <v>8.94</v>
      </c>
      <c r="J82">
        <f>BYPL_EOD!AC82+BYPL_EOD!AD82</f>
        <v>14.23</v>
      </c>
      <c r="K82">
        <f>MES_EOD!AC82+MES_EOD!AD82</f>
        <v>0</v>
      </c>
      <c r="L82">
        <f>NDMC_EOD!AC82+NDMC_EOD!AD82</f>
        <v>1.55</v>
      </c>
      <c r="M82">
        <f>TPDDL_EOD!AC82+TPDDL_EOD!AD82</f>
        <v>8.94</v>
      </c>
      <c r="N82">
        <f t="shared" si="6"/>
        <v>33.660000000000004</v>
      </c>
      <c r="O82" s="154">
        <f t="shared" si="7"/>
        <v>-6.0000000000002274E-2</v>
      </c>
      <c r="P82">
        <v>8.9240641711229944</v>
      </c>
      <c r="Q82">
        <v>14.204634581105168</v>
      </c>
      <c r="R82">
        <v>0</v>
      </c>
      <c r="S82">
        <v>1.5472370766488412</v>
      </c>
      <c r="T82">
        <v>8.9240641711229944</v>
      </c>
      <c r="U82" s="156">
        <f t="shared" si="8"/>
        <v>33.599999999999994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114</v>
      </c>
      <c r="G83">
        <f t="shared" si="11"/>
        <v>34.6</v>
      </c>
      <c r="H83" s="154"/>
      <c r="I83">
        <f>BRPL_EOD!AC83+BRPL_EOD!AD83</f>
        <v>9.1999999999999993</v>
      </c>
      <c r="J83">
        <f>BYPL_EOD!AC83+BYPL_EOD!AD83</f>
        <v>14.65</v>
      </c>
      <c r="K83">
        <f>MES_EOD!AC83+MES_EOD!AD83</f>
        <v>0</v>
      </c>
      <c r="L83">
        <f>NDMC_EOD!AC83+NDMC_EOD!AD83</f>
        <v>1.59</v>
      </c>
      <c r="M83">
        <f>TPDDL_EOD!AC83+TPDDL_EOD!AD83</f>
        <v>9.1999999999999993</v>
      </c>
      <c r="N83">
        <f t="shared" si="6"/>
        <v>34.64</v>
      </c>
      <c r="O83" s="154">
        <f t="shared" si="7"/>
        <v>-3.9999999999999147E-2</v>
      </c>
      <c r="P83">
        <v>9.1893764434180127</v>
      </c>
      <c r="Q83">
        <v>14.633083140877599</v>
      </c>
      <c r="R83">
        <v>0</v>
      </c>
      <c r="S83">
        <v>1.5881639722863743</v>
      </c>
      <c r="T83">
        <v>9.1893764434180127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114</v>
      </c>
      <c r="G84">
        <f t="shared" si="11"/>
        <v>34.6</v>
      </c>
      <c r="H84" s="154"/>
      <c r="I84">
        <f>BRPL_EOD!AC84+BRPL_EOD!AD84</f>
        <v>9.1999999999999993</v>
      </c>
      <c r="J84">
        <f>BYPL_EOD!AC84+BYPL_EOD!AD84</f>
        <v>14.65</v>
      </c>
      <c r="K84">
        <f>MES_EOD!AC84+MES_EOD!AD84</f>
        <v>0</v>
      </c>
      <c r="L84">
        <f>NDMC_EOD!AC84+NDMC_EOD!AD84</f>
        <v>1.59</v>
      </c>
      <c r="M84">
        <f>TPDDL_EOD!AC84+TPDDL_EOD!AD84</f>
        <v>9.1999999999999993</v>
      </c>
      <c r="N84">
        <f t="shared" si="6"/>
        <v>34.64</v>
      </c>
      <c r="O84" s="154">
        <f t="shared" si="7"/>
        <v>-3.9999999999999147E-2</v>
      </c>
      <c r="P84">
        <v>9.1893764434180127</v>
      </c>
      <c r="Q84">
        <v>14.633083140877599</v>
      </c>
      <c r="R84">
        <v>0</v>
      </c>
      <c r="S84">
        <v>1.5881639722863743</v>
      </c>
      <c r="T84">
        <v>9.1893764434180127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114</v>
      </c>
      <c r="G85">
        <f t="shared" si="11"/>
        <v>34.6</v>
      </c>
      <c r="H85" s="154"/>
      <c r="I85">
        <f>BRPL_EOD!AC85+BRPL_EOD!AD85</f>
        <v>9.1999999999999993</v>
      </c>
      <c r="J85">
        <f>BYPL_EOD!AC85+BYPL_EOD!AD85</f>
        <v>14.65</v>
      </c>
      <c r="K85">
        <f>MES_EOD!AC85+MES_EOD!AD85</f>
        <v>0</v>
      </c>
      <c r="L85">
        <f>NDMC_EOD!AC85+NDMC_EOD!AD85</f>
        <v>1.59</v>
      </c>
      <c r="M85">
        <f>TPDDL_EOD!AC85+TPDDL_EOD!AD85</f>
        <v>9.1999999999999993</v>
      </c>
      <c r="N85">
        <f t="shared" si="6"/>
        <v>34.64</v>
      </c>
      <c r="O85" s="154">
        <f t="shared" si="7"/>
        <v>-3.9999999999999147E-2</v>
      </c>
      <c r="P85">
        <v>9.1893764434180127</v>
      </c>
      <c r="Q85">
        <v>14.633083140877599</v>
      </c>
      <c r="R85">
        <v>0</v>
      </c>
      <c r="S85">
        <v>1.5881639722863743</v>
      </c>
      <c r="T85">
        <v>9.1893764434180127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114</v>
      </c>
      <c r="G86">
        <f t="shared" si="11"/>
        <v>34.6</v>
      </c>
      <c r="H86" s="154"/>
      <c r="I86">
        <f>BRPL_EOD!AC86+BRPL_EOD!AD86</f>
        <v>9.1999999999999993</v>
      </c>
      <c r="J86">
        <f>BYPL_EOD!AC86+BYPL_EOD!AD86</f>
        <v>14.65</v>
      </c>
      <c r="K86">
        <f>MES_EOD!AC86+MES_EOD!AD86</f>
        <v>0</v>
      </c>
      <c r="L86">
        <f>NDMC_EOD!AC86+NDMC_EOD!AD86</f>
        <v>1.59</v>
      </c>
      <c r="M86">
        <f>TPDDL_EOD!AC86+TPDDL_EOD!AD86</f>
        <v>9.1999999999999993</v>
      </c>
      <c r="N86">
        <f t="shared" si="6"/>
        <v>34.64</v>
      </c>
      <c r="O86" s="154">
        <f t="shared" si="7"/>
        <v>-3.9999999999999147E-2</v>
      </c>
      <c r="P86">
        <v>9.1893764434180127</v>
      </c>
      <c r="Q86">
        <v>14.633083140877599</v>
      </c>
      <c r="R86">
        <v>0</v>
      </c>
      <c r="S86">
        <v>1.5881639722863743</v>
      </c>
      <c r="T86">
        <v>9.1893764434180127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114</v>
      </c>
      <c r="G87">
        <f t="shared" si="11"/>
        <v>35.6</v>
      </c>
      <c r="H87" s="154"/>
      <c r="I87">
        <f>BRPL_EOD!AC87+BRPL_EOD!AD87</f>
        <v>9.4600000000000009</v>
      </c>
      <c r="J87">
        <f>BYPL_EOD!AC87+BYPL_EOD!AD87</f>
        <v>15.07</v>
      </c>
      <c r="K87">
        <f>MES_EOD!AC87+MES_EOD!AD87</f>
        <v>0</v>
      </c>
      <c r="L87">
        <f>NDMC_EOD!AC87+NDMC_EOD!AD87</f>
        <v>1.64</v>
      </c>
      <c r="M87">
        <f>TPDDL_EOD!AC87+TPDDL_EOD!AD87</f>
        <v>9.4600000000000009</v>
      </c>
      <c r="N87">
        <f t="shared" si="6"/>
        <v>35.630000000000003</v>
      </c>
      <c r="O87" s="154">
        <f t="shared" si="7"/>
        <v>-3.0000000000001137E-2</v>
      </c>
      <c r="P87">
        <v>9.4520348021330349</v>
      </c>
      <c r="Q87">
        <v>15.057311254560764</v>
      </c>
      <c r="R87">
        <v>0</v>
      </c>
      <c r="S87">
        <v>1.6386191411731685</v>
      </c>
      <c r="T87">
        <v>9.4520348021330349</v>
      </c>
      <c r="U87" s="156">
        <f t="shared" si="8"/>
        <v>35.600000000000009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114</v>
      </c>
      <c r="G88">
        <f t="shared" si="11"/>
        <v>35.6</v>
      </c>
      <c r="H88" s="154"/>
      <c r="I88">
        <f>BRPL_EOD!AC88+BRPL_EOD!AD88</f>
        <v>9.4600000000000009</v>
      </c>
      <c r="J88">
        <f>BYPL_EOD!AC88+BYPL_EOD!AD88</f>
        <v>15.07</v>
      </c>
      <c r="K88">
        <f>MES_EOD!AC88+MES_EOD!AD88</f>
        <v>0</v>
      </c>
      <c r="L88">
        <f>NDMC_EOD!AC88+NDMC_EOD!AD88</f>
        <v>1.64</v>
      </c>
      <c r="M88">
        <f>TPDDL_EOD!AC88+TPDDL_EOD!AD88</f>
        <v>9.4600000000000009</v>
      </c>
      <c r="N88">
        <f t="shared" si="6"/>
        <v>35.630000000000003</v>
      </c>
      <c r="O88" s="154">
        <f t="shared" si="7"/>
        <v>-3.0000000000001137E-2</v>
      </c>
      <c r="P88">
        <v>9.4520348021330349</v>
      </c>
      <c r="Q88">
        <v>15.057311254560764</v>
      </c>
      <c r="R88">
        <v>0</v>
      </c>
      <c r="S88">
        <v>1.6386191411731685</v>
      </c>
      <c r="T88">
        <v>9.4520348021330349</v>
      </c>
      <c r="U88" s="156">
        <f t="shared" si="8"/>
        <v>35.600000000000009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114</v>
      </c>
      <c r="G89">
        <f t="shared" si="11"/>
        <v>35.6</v>
      </c>
      <c r="H89" s="154"/>
      <c r="I89">
        <f>BRPL_EOD!AC89+BRPL_EOD!AD89</f>
        <v>9.4600000000000009</v>
      </c>
      <c r="J89">
        <f>BYPL_EOD!AC89+BYPL_EOD!AD89</f>
        <v>15.07</v>
      </c>
      <c r="K89">
        <f>MES_EOD!AC89+MES_EOD!AD89</f>
        <v>0</v>
      </c>
      <c r="L89">
        <f>NDMC_EOD!AC89+NDMC_EOD!AD89</f>
        <v>1.64</v>
      </c>
      <c r="M89">
        <f>TPDDL_EOD!AC89+TPDDL_EOD!AD89</f>
        <v>9.4600000000000009</v>
      </c>
      <c r="N89">
        <f t="shared" si="6"/>
        <v>35.630000000000003</v>
      </c>
      <c r="O89" s="154">
        <f t="shared" si="7"/>
        <v>-3.0000000000001137E-2</v>
      </c>
      <c r="P89">
        <v>9.4520348021330349</v>
      </c>
      <c r="Q89">
        <v>15.057311254560764</v>
      </c>
      <c r="R89">
        <v>0</v>
      </c>
      <c r="S89">
        <v>1.6386191411731685</v>
      </c>
      <c r="T89">
        <v>9.4520348021330349</v>
      </c>
      <c r="U89" s="156">
        <f t="shared" si="8"/>
        <v>35.600000000000009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114</v>
      </c>
      <c r="G90">
        <f t="shared" si="11"/>
        <v>35.6</v>
      </c>
      <c r="H90" s="154"/>
      <c r="I90">
        <f>BRPL_EOD!AC90+BRPL_EOD!AD90</f>
        <v>9.4600000000000009</v>
      </c>
      <c r="J90">
        <f>BYPL_EOD!AC90+BYPL_EOD!AD90</f>
        <v>15.07</v>
      </c>
      <c r="K90">
        <f>MES_EOD!AC90+MES_EOD!AD90</f>
        <v>0</v>
      </c>
      <c r="L90">
        <f>NDMC_EOD!AC90+NDMC_EOD!AD90</f>
        <v>1.64</v>
      </c>
      <c r="M90">
        <f>TPDDL_EOD!AC90+TPDDL_EOD!AD90</f>
        <v>9.4600000000000009</v>
      </c>
      <c r="N90">
        <f t="shared" si="6"/>
        <v>35.630000000000003</v>
      </c>
      <c r="O90" s="154">
        <f t="shared" si="7"/>
        <v>-3.0000000000001137E-2</v>
      </c>
      <c r="P90">
        <v>9.4520348021330349</v>
      </c>
      <c r="Q90">
        <v>15.057311254560764</v>
      </c>
      <c r="R90">
        <v>0</v>
      </c>
      <c r="S90">
        <v>1.6386191411731685</v>
      </c>
      <c r="T90">
        <v>9.4520348021330349</v>
      </c>
      <c r="U90" s="156">
        <f t="shared" si="8"/>
        <v>35.600000000000009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114</v>
      </c>
      <c r="G91">
        <f t="shared" si="11"/>
        <v>35.6</v>
      </c>
      <c r="H91" s="154"/>
      <c r="I91">
        <f>BRPL_EOD!AC91+BRPL_EOD!AD91</f>
        <v>9.4600000000000009</v>
      </c>
      <c r="J91">
        <f>BYPL_EOD!AC91+BYPL_EOD!AD91</f>
        <v>15.07</v>
      </c>
      <c r="K91">
        <f>MES_EOD!AC91+MES_EOD!AD91</f>
        <v>0</v>
      </c>
      <c r="L91">
        <f>NDMC_EOD!AC91+NDMC_EOD!AD91</f>
        <v>1.64</v>
      </c>
      <c r="M91">
        <f>TPDDL_EOD!AC91+TPDDL_EOD!AD91</f>
        <v>9.4600000000000009</v>
      </c>
      <c r="N91">
        <f t="shared" si="6"/>
        <v>35.630000000000003</v>
      </c>
      <c r="O91" s="154">
        <f t="shared" si="7"/>
        <v>-3.0000000000001137E-2</v>
      </c>
      <c r="P91">
        <v>9.4520348021330349</v>
      </c>
      <c r="Q91">
        <v>15.057311254560764</v>
      </c>
      <c r="R91">
        <v>0</v>
      </c>
      <c r="S91">
        <v>1.6386191411731685</v>
      </c>
      <c r="T91">
        <v>9.4520348021330349</v>
      </c>
      <c r="U91" s="156">
        <f t="shared" si="8"/>
        <v>35.600000000000009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114</v>
      </c>
      <c r="G92">
        <f t="shared" si="11"/>
        <v>35.6</v>
      </c>
      <c r="H92" s="154"/>
      <c r="I92">
        <f>BRPL_EOD!AC92+BRPL_EOD!AD92</f>
        <v>9.4600000000000009</v>
      </c>
      <c r="J92">
        <f>BYPL_EOD!AC92+BYPL_EOD!AD92</f>
        <v>15.07</v>
      </c>
      <c r="K92">
        <f>MES_EOD!AC92+MES_EOD!AD92</f>
        <v>0</v>
      </c>
      <c r="L92">
        <f>NDMC_EOD!AC92+NDMC_EOD!AD92</f>
        <v>1.64</v>
      </c>
      <c r="M92">
        <f>TPDDL_EOD!AC92+TPDDL_EOD!AD92</f>
        <v>9.4600000000000009</v>
      </c>
      <c r="N92">
        <f t="shared" si="6"/>
        <v>35.630000000000003</v>
      </c>
      <c r="O92" s="154">
        <f t="shared" si="7"/>
        <v>-3.0000000000001137E-2</v>
      </c>
      <c r="P92">
        <v>9.4520348021330349</v>
      </c>
      <c r="Q92">
        <v>15.057311254560764</v>
      </c>
      <c r="R92">
        <v>0</v>
      </c>
      <c r="S92">
        <v>1.6386191411731685</v>
      </c>
      <c r="T92">
        <v>9.4520348021330349</v>
      </c>
      <c r="U92" s="156">
        <f t="shared" si="8"/>
        <v>35.600000000000009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114</v>
      </c>
      <c r="G93">
        <f t="shared" si="11"/>
        <v>35.6</v>
      </c>
      <c r="H93" s="154"/>
      <c r="I93">
        <f>BRPL_EOD!AC93+BRPL_EOD!AD93</f>
        <v>9.4600000000000009</v>
      </c>
      <c r="J93">
        <f>BYPL_EOD!AC93+BYPL_EOD!AD93</f>
        <v>15.07</v>
      </c>
      <c r="K93">
        <f>MES_EOD!AC93+MES_EOD!AD93</f>
        <v>0</v>
      </c>
      <c r="L93">
        <f>NDMC_EOD!AC93+NDMC_EOD!AD93</f>
        <v>1.64</v>
      </c>
      <c r="M93">
        <f>TPDDL_EOD!AC93+TPDDL_EOD!AD93</f>
        <v>9.4600000000000009</v>
      </c>
      <c r="N93">
        <f t="shared" si="6"/>
        <v>35.630000000000003</v>
      </c>
      <c r="O93" s="154">
        <f t="shared" si="7"/>
        <v>-3.0000000000001137E-2</v>
      </c>
      <c r="P93">
        <v>9.4520348021330349</v>
      </c>
      <c r="Q93">
        <v>15.057311254560764</v>
      </c>
      <c r="R93">
        <v>0</v>
      </c>
      <c r="S93">
        <v>1.6386191411731685</v>
      </c>
      <c r="T93">
        <v>9.4520348021330349</v>
      </c>
      <c r="U93" s="156">
        <f t="shared" si="8"/>
        <v>35.600000000000009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114</v>
      </c>
      <c r="G94">
        <f t="shared" si="11"/>
        <v>35.6</v>
      </c>
      <c r="H94" s="154"/>
      <c r="I94">
        <f>BRPL_EOD!AC94+BRPL_EOD!AD94</f>
        <v>9.4600000000000009</v>
      </c>
      <c r="J94">
        <f>BYPL_EOD!AC94+BYPL_EOD!AD94</f>
        <v>15.07</v>
      </c>
      <c r="K94">
        <f>MES_EOD!AC94+MES_EOD!AD94</f>
        <v>0</v>
      </c>
      <c r="L94">
        <f>NDMC_EOD!AC94+NDMC_EOD!AD94</f>
        <v>1.64</v>
      </c>
      <c r="M94">
        <f>TPDDL_EOD!AC94+TPDDL_EOD!AD94</f>
        <v>9.4600000000000009</v>
      </c>
      <c r="N94">
        <f t="shared" si="6"/>
        <v>35.630000000000003</v>
      </c>
      <c r="O94" s="154">
        <f t="shared" si="7"/>
        <v>-3.0000000000001137E-2</v>
      </c>
      <c r="P94">
        <v>9.4520348021330349</v>
      </c>
      <c r="Q94">
        <v>15.057311254560764</v>
      </c>
      <c r="R94">
        <v>0</v>
      </c>
      <c r="S94">
        <v>1.6386191411731685</v>
      </c>
      <c r="T94">
        <v>9.4520348021330349</v>
      </c>
      <c r="U94" s="156">
        <f t="shared" si="8"/>
        <v>35.600000000000009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114</v>
      </c>
      <c r="G95">
        <f t="shared" si="11"/>
        <v>36.6</v>
      </c>
      <c r="H95" s="154"/>
      <c r="I95">
        <f>BRPL_EOD!AC95+BRPL_EOD!AD95</f>
        <v>9.73</v>
      </c>
      <c r="J95">
        <f>BYPL_EOD!AC95+BYPL_EOD!AD95</f>
        <v>15.49</v>
      </c>
      <c r="K95">
        <f>MES_EOD!AC95+MES_EOD!AD95</f>
        <v>0</v>
      </c>
      <c r="L95">
        <f>NDMC_EOD!AC95+NDMC_EOD!AD95</f>
        <v>1.68</v>
      </c>
      <c r="M95">
        <f>TPDDL_EOD!AC95+TPDDL_EOD!AD95</f>
        <v>9.73</v>
      </c>
      <c r="N95">
        <f t="shared" si="6"/>
        <v>36.629999999999995</v>
      </c>
      <c r="O95" s="154">
        <f t="shared" si="7"/>
        <v>-2.9999999999994031E-2</v>
      </c>
      <c r="P95">
        <v>9.7220311220311242</v>
      </c>
      <c r="Q95">
        <v>15.477313677313679</v>
      </c>
      <c r="R95">
        <v>0</v>
      </c>
      <c r="S95">
        <v>1.6786240786240789</v>
      </c>
      <c r="T95">
        <v>9.7220311220311242</v>
      </c>
      <c r="U95" s="156">
        <f t="shared" si="8"/>
        <v>36.600000000000009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114</v>
      </c>
      <c r="G96">
        <f t="shared" si="11"/>
        <v>36.6</v>
      </c>
      <c r="H96" s="154"/>
      <c r="I96">
        <f>BRPL_EOD!AC96+BRPL_EOD!AD96</f>
        <v>9.73</v>
      </c>
      <c r="J96">
        <f>BYPL_EOD!AC96+BYPL_EOD!AD96</f>
        <v>15.49</v>
      </c>
      <c r="K96">
        <f>MES_EOD!AC96+MES_EOD!AD96</f>
        <v>0</v>
      </c>
      <c r="L96">
        <f>NDMC_EOD!AC96+NDMC_EOD!AD96</f>
        <v>1.68</v>
      </c>
      <c r="M96">
        <f>TPDDL_EOD!AC96+TPDDL_EOD!AD96</f>
        <v>9.73</v>
      </c>
      <c r="N96">
        <f t="shared" si="6"/>
        <v>36.629999999999995</v>
      </c>
      <c r="O96" s="154">
        <f t="shared" si="7"/>
        <v>-2.9999999999994031E-2</v>
      </c>
      <c r="P96">
        <v>9.7220311220311242</v>
      </c>
      <c r="Q96">
        <v>15.477313677313679</v>
      </c>
      <c r="R96">
        <v>0</v>
      </c>
      <c r="S96">
        <v>1.6786240786240789</v>
      </c>
      <c r="T96">
        <v>9.7220311220311242</v>
      </c>
      <c r="U96" s="156">
        <f t="shared" si="8"/>
        <v>36.600000000000009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114</v>
      </c>
      <c r="G97">
        <f t="shared" si="11"/>
        <v>36.6</v>
      </c>
      <c r="H97" s="154"/>
      <c r="I97">
        <f>BRPL_EOD!AC97+BRPL_EOD!AD97</f>
        <v>9.73</v>
      </c>
      <c r="J97">
        <f>BYPL_EOD!AC97+BYPL_EOD!AD97</f>
        <v>15.49</v>
      </c>
      <c r="K97">
        <f>MES_EOD!AC97+MES_EOD!AD97</f>
        <v>0</v>
      </c>
      <c r="L97">
        <f>NDMC_EOD!AC97+NDMC_EOD!AD97</f>
        <v>1.68</v>
      </c>
      <c r="M97">
        <f>TPDDL_EOD!AC97+TPDDL_EOD!AD97</f>
        <v>9.73</v>
      </c>
      <c r="N97">
        <f t="shared" si="6"/>
        <v>36.629999999999995</v>
      </c>
      <c r="O97" s="154">
        <f t="shared" si="7"/>
        <v>-2.9999999999994031E-2</v>
      </c>
      <c r="P97">
        <v>9.7220311220311242</v>
      </c>
      <c r="Q97">
        <v>15.477313677313679</v>
      </c>
      <c r="R97">
        <v>0</v>
      </c>
      <c r="S97">
        <v>1.6786240786240789</v>
      </c>
      <c r="T97">
        <v>9.7220311220311242</v>
      </c>
      <c r="U97" s="156">
        <f t="shared" si="8"/>
        <v>36.600000000000009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114</v>
      </c>
      <c r="G98">
        <f t="shared" si="11"/>
        <v>36.6</v>
      </c>
      <c r="H98" s="154"/>
      <c r="I98">
        <f>BRPL_EOD!AC98+BRPL_EOD!AD98</f>
        <v>9.73</v>
      </c>
      <c r="J98">
        <f>BYPL_EOD!AC98+BYPL_EOD!AD98</f>
        <v>15.49</v>
      </c>
      <c r="K98">
        <f>MES_EOD!AC98+MES_EOD!AD98</f>
        <v>0</v>
      </c>
      <c r="L98">
        <f>NDMC_EOD!AC98+NDMC_EOD!AD98</f>
        <v>1.68</v>
      </c>
      <c r="M98">
        <f>TPDDL_EOD!AC98+TPDDL_EOD!AD98</f>
        <v>9.73</v>
      </c>
      <c r="N98">
        <f t="shared" si="6"/>
        <v>36.629999999999995</v>
      </c>
      <c r="O98" s="154">
        <f t="shared" si="7"/>
        <v>-2.9999999999994031E-2</v>
      </c>
      <c r="P98">
        <v>9.7220311220311242</v>
      </c>
      <c r="Q98">
        <v>15.477313677313679</v>
      </c>
      <c r="R98">
        <v>0</v>
      </c>
      <c r="S98">
        <v>1.6786240786240789</v>
      </c>
      <c r="T98">
        <v>9.7220311220311242</v>
      </c>
      <c r="U98" s="156">
        <f t="shared" si="8"/>
        <v>36.600000000000009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1.302</v>
      </c>
      <c r="C99" s="156">
        <f t="shared" ref="C99:U99" si="12">SUM(C3:C98)/4000</f>
        <v>0.86699999999999999</v>
      </c>
      <c r="D99" s="156">
        <f t="shared" si="12"/>
        <v>0.65344999999999909</v>
      </c>
      <c r="E99" s="156">
        <f t="shared" si="12"/>
        <v>0.13500000000000001</v>
      </c>
      <c r="F99" s="156">
        <f t="shared" si="12"/>
        <v>2.169</v>
      </c>
      <c r="G99" s="156">
        <f t="shared" si="12"/>
        <v>0.78844999999999954</v>
      </c>
      <c r="H99" s="156"/>
      <c r="I99" s="156">
        <f t="shared" si="12"/>
        <v>0.25428500000000026</v>
      </c>
      <c r="J99" s="156">
        <f t="shared" si="12"/>
        <v>0.26518249999999988</v>
      </c>
      <c r="K99" s="156">
        <f t="shared" si="12"/>
        <v>0</v>
      </c>
      <c r="L99" s="156">
        <f t="shared" si="12"/>
        <v>3.9949999999999972E-2</v>
      </c>
      <c r="M99" s="156">
        <f t="shared" si="12"/>
        <v>0.23241750000000014</v>
      </c>
      <c r="N99" s="156">
        <f t="shared" si="12"/>
        <v>0.79183500000000029</v>
      </c>
      <c r="O99" s="156">
        <f t="shared" si="12"/>
        <v>-3.3850000000000052E-3</v>
      </c>
      <c r="P99" s="156">
        <f t="shared" si="12"/>
        <v>0.25325908973157762</v>
      </c>
      <c r="Q99" s="156">
        <f t="shared" si="12"/>
        <v>0.26395435956033497</v>
      </c>
      <c r="R99" s="156">
        <f t="shared" si="12"/>
        <v>0</v>
      </c>
      <c r="S99" s="156">
        <f t="shared" si="12"/>
        <v>3.9784034159391135E-2</v>
      </c>
      <c r="T99" s="156">
        <f t="shared" si="12"/>
        <v>0.23145251654869675</v>
      </c>
      <c r="U99" s="156">
        <f t="shared" si="12"/>
        <v>0.78844999999999954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98.07</v>
      </c>
      <c r="J3">
        <f>BYPL_EOD!AK3+BYPL_EOD!AL3</f>
        <v>49.15</v>
      </c>
      <c r="K3">
        <f>MES_EOD!AK3+MES_EOD!AL3</f>
        <v>8.69</v>
      </c>
      <c r="L3">
        <f>NDMC_EOD!AK3+NDMC_EOD!AL3</f>
        <v>27.57</v>
      </c>
      <c r="M3">
        <f>TPDDL_EOD!AK3+TPDDL_EOD!AL3</f>
        <v>68.52</v>
      </c>
      <c r="N3">
        <f t="shared" ref="N3:N66" si="0">SUM(I3:M3)</f>
        <v>252</v>
      </c>
      <c r="O3" s="154">
        <f t="shared" ref="O3:O66" si="1">G3-N3</f>
        <v>0</v>
      </c>
      <c r="P3">
        <v>98.07</v>
      </c>
      <c r="Q3">
        <v>49.15</v>
      </c>
      <c r="R3">
        <v>8.69</v>
      </c>
      <c r="S3">
        <v>27.57</v>
      </c>
      <c r="T3">
        <v>68.52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98.07</v>
      </c>
      <c r="J4">
        <f>BYPL_EOD!AK4+BYPL_EOD!AL4</f>
        <v>49.15</v>
      </c>
      <c r="K4">
        <f>MES_EOD!AK4+MES_EOD!AL4</f>
        <v>8.69</v>
      </c>
      <c r="L4">
        <f>NDMC_EOD!AK4+NDMC_EOD!AL4</f>
        <v>27.57</v>
      </c>
      <c r="M4">
        <f>TPDDL_EOD!AK4+TPDDL_EOD!AL4</f>
        <v>68.52</v>
      </c>
      <c r="N4">
        <f t="shared" si="0"/>
        <v>252</v>
      </c>
      <c r="O4" s="154">
        <f t="shared" si="1"/>
        <v>0</v>
      </c>
      <c r="P4">
        <v>98.07</v>
      </c>
      <c r="Q4">
        <v>49.15</v>
      </c>
      <c r="R4">
        <v>8.69</v>
      </c>
      <c r="S4">
        <v>27.57</v>
      </c>
      <c r="T4">
        <v>68.52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98.07</v>
      </c>
      <c r="J5">
        <f>BYPL_EOD!AK5+BYPL_EOD!AL5</f>
        <v>49.15</v>
      </c>
      <c r="K5">
        <f>MES_EOD!AK5+MES_EOD!AL5</f>
        <v>8.69</v>
      </c>
      <c r="L5">
        <f>NDMC_EOD!AK5+NDMC_EOD!AL5</f>
        <v>27.57</v>
      </c>
      <c r="M5">
        <f>TPDDL_EOD!AK5+TPDDL_EOD!AL5</f>
        <v>68.52</v>
      </c>
      <c r="N5">
        <f t="shared" si="0"/>
        <v>252</v>
      </c>
      <c r="O5" s="154">
        <f t="shared" si="1"/>
        <v>0</v>
      </c>
      <c r="P5">
        <v>98.07</v>
      </c>
      <c r="Q5">
        <v>49.15</v>
      </c>
      <c r="R5">
        <v>8.69</v>
      </c>
      <c r="S5">
        <v>27.57</v>
      </c>
      <c r="T5">
        <v>68.52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98.07</v>
      </c>
      <c r="J6">
        <f>BYPL_EOD!AK6+BYPL_EOD!AL6</f>
        <v>49.15</v>
      </c>
      <c r="K6">
        <f>MES_EOD!AK6+MES_EOD!AL6</f>
        <v>8.69</v>
      </c>
      <c r="L6">
        <f>NDMC_EOD!AK6+NDMC_EOD!AL6</f>
        <v>27.57</v>
      </c>
      <c r="M6">
        <f>TPDDL_EOD!AK6+TPDDL_EOD!AL6</f>
        <v>68.52</v>
      </c>
      <c r="N6">
        <f t="shared" si="0"/>
        <v>252</v>
      </c>
      <c r="O6" s="154">
        <f t="shared" si="1"/>
        <v>0</v>
      </c>
      <c r="P6">
        <v>98.07</v>
      </c>
      <c r="Q6">
        <v>49.15</v>
      </c>
      <c r="R6">
        <v>8.69</v>
      </c>
      <c r="S6">
        <v>27.57</v>
      </c>
      <c r="T6">
        <v>68.52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98.07</v>
      </c>
      <c r="J7">
        <f>BYPL_EOD!AK7+BYPL_EOD!AL7</f>
        <v>49.15</v>
      </c>
      <c r="K7">
        <f>MES_EOD!AK7+MES_EOD!AL7</f>
        <v>8.69</v>
      </c>
      <c r="L7">
        <f>NDMC_EOD!AK7+NDMC_EOD!AL7</f>
        <v>27.57</v>
      </c>
      <c r="M7">
        <f>TPDDL_EOD!AK7+TPDDL_EOD!AL7</f>
        <v>68.52</v>
      </c>
      <c r="N7">
        <f t="shared" si="0"/>
        <v>252</v>
      </c>
      <c r="O7" s="154">
        <f t="shared" si="1"/>
        <v>0</v>
      </c>
      <c r="P7">
        <v>98.07</v>
      </c>
      <c r="Q7">
        <v>49.15</v>
      </c>
      <c r="R7">
        <v>8.69</v>
      </c>
      <c r="S7">
        <v>27.57</v>
      </c>
      <c r="T7">
        <v>68.52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252</v>
      </c>
      <c r="E8">
        <f>BAWANA!AM8</f>
        <v>0</v>
      </c>
      <c r="F8">
        <f t="shared" si="4"/>
        <v>256</v>
      </c>
      <c r="G8">
        <f t="shared" si="5"/>
        <v>252</v>
      </c>
      <c r="H8" s="154"/>
      <c r="I8">
        <f>BRPL_EOD!AK8+BRPL_EOD!AL8</f>
        <v>98.07</v>
      </c>
      <c r="J8">
        <f>BYPL_EOD!AK8+BYPL_EOD!AL8</f>
        <v>49.15</v>
      </c>
      <c r="K8">
        <f>MES_EOD!AK8+MES_EOD!AL8</f>
        <v>8.69</v>
      </c>
      <c r="L8">
        <f>NDMC_EOD!AK8+NDMC_EOD!AL8</f>
        <v>27.57</v>
      </c>
      <c r="M8">
        <f>TPDDL_EOD!AK8+TPDDL_EOD!AL8</f>
        <v>68.52</v>
      </c>
      <c r="N8">
        <f t="shared" si="0"/>
        <v>252</v>
      </c>
      <c r="O8" s="154">
        <f t="shared" si="1"/>
        <v>0</v>
      </c>
      <c r="P8">
        <v>98.07</v>
      </c>
      <c r="Q8">
        <v>49.15</v>
      </c>
      <c r="R8">
        <v>8.69</v>
      </c>
      <c r="S8">
        <v>27.57</v>
      </c>
      <c r="T8">
        <v>68.52</v>
      </c>
      <c r="U8" s="156">
        <f t="shared" si="2"/>
        <v>252</v>
      </c>
      <c r="V8" s="154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54"/>
      <c r="I9">
        <f>BRPL_EOD!AK9+BRPL_EOD!AL9</f>
        <v>98.07</v>
      </c>
      <c r="J9">
        <f>BYPL_EOD!AK9+BYPL_EOD!AL9</f>
        <v>49.15</v>
      </c>
      <c r="K9">
        <f>MES_EOD!AK9+MES_EOD!AL9</f>
        <v>8.69</v>
      </c>
      <c r="L9">
        <f>NDMC_EOD!AK9+NDMC_EOD!AL9</f>
        <v>27.57</v>
      </c>
      <c r="M9">
        <f>TPDDL_EOD!AK9+TPDDL_EOD!AL9</f>
        <v>68.52</v>
      </c>
      <c r="N9">
        <f t="shared" si="0"/>
        <v>252</v>
      </c>
      <c r="O9" s="154">
        <f t="shared" si="1"/>
        <v>0</v>
      </c>
      <c r="P9">
        <v>98.07</v>
      </c>
      <c r="Q9">
        <v>49.15</v>
      </c>
      <c r="R9">
        <v>8.69</v>
      </c>
      <c r="S9">
        <v>27.57</v>
      </c>
      <c r="T9">
        <v>68.52</v>
      </c>
      <c r="U9" s="156">
        <f t="shared" si="2"/>
        <v>252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98.07</v>
      </c>
      <c r="J10">
        <f>BYPL_EOD!AK10+BYPL_EOD!AL10</f>
        <v>49.15</v>
      </c>
      <c r="K10">
        <f>MES_EOD!AK10+MES_EOD!AL10</f>
        <v>8.69</v>
      </c>
      <c r="L10">
        <f>NDMC_EOD!AK10+NDMC_EOD!AL10</f>
        <v>27.57</v>
      </c>
      <c r="M10">
        <f>TPDDL_EOD!AK10+TPDDL_EOD!AL10</f>
        <v>68.52</v>
      </c>
      <c r="N10">
        <f t="shared" si="0"/>
        <v>252</v>
      </c>
      <c r="O10" s="154">
        <f t="shared" si="1"/>
        <v>0</v>
      </c>
      <c r="P10">
        <v>98.07</v>
      </c>
      <c r="Q10">
        <v>49.15</v>
      </c>
      <c r="R10">
        <v>8.69</v>
      </c>
      <c r="S10">
        <v>27.57</v>
      </c>
      <c r="T10">
        <v>68.52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</v>
      </c>
      <c r="E11">
        <f>BAWANA!AM11</f>
        <v>0</v>
      </c>
      <c r="F11">
        <f t="shared" si="4"/>
        <v>256</v>
      </c>
      <c r="G11">
        <f t="shared" si="5"/>
        <v>252</v>
      </c>
      <c r="H11" s="154"/>
      <c r="I11">
        <f>BRPL_EOD!AK11+BRPL_EOD!AL11</f>
        <v>98.07</v>
      </c>
      <c r="J11">
        <f>BYPL_EOD!AK11+BYPL_EOD!AL11</f>
        <v>49.15</v>
      </c>
      <c r="K11">
        <f>MES_EOD!AK11+MES_EOD!AL11</f>
        <v>8.69</v>
      </c>
      <c r="L11">
        <f>NDMC_EOD!AK11+NDMC_EOD!AL11</f>
        <v>27.57</v>
      </c>
      <c r="M11">
        <f>TPDDL_EOD!AK11+TPDDL_EOD!AL11</f>
        <v>68.52</v>
      </c>
      <c r="N11">
        <f t="shared" si="0"/>
        <v>252</v>
      </c>
      <c r="O11" s="154">
        <f t="shared" si="1"/>
        <v>0</v>
      </c>
      <c r="P11">
        <v>98.07</v>
      </c>
      <c r="Q11">
        <v>49.15</v>
      </c>
      <c r="R11">
        <v>8.69</v>
      </c>
      <c r="S11">
        <v>27.57</v>
      </c>
      <c r="T11">
        <v>68.52</v>
      </c>
      <c r="U11" s="156">
        <f t="shared" si="2"/>
        <v>252</v>
      </c>
      <c r="V11" s="154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</v>
      </c>
      <c r="E12">
        <f>BAWANA!AM12</f>
        <v>0</v>
      </c>
      <c r="F12">
        <f t="shared" si="4"/>
        <v>256</v>
      </c>
      <c r="G12">
        <f t="shared" si="5"/>
        <v>252</v>
      </c>
      <c r="H12" s="154"/>
      <c r="I12">
        <f>BRPL_EOD!AK12+BRPL_EOD!AL12</f>
        <v>98.07</v>
      </c>
      <c r="J12">
        <f>BYPL_EOD!AK12+BYPL_EOD!AL12</f>
        <v>49.15</v>
      </c>
      <c r="K12">
        <f>MES_EOD!AK12+MES_EOD!AL12</f>
        <v>8.69</v>
      </c>
      <c r="L12">
        <f>NDMC_EOD!AK12+NDMC_EOD!AL12</f>
        <v>27.57</v>
      </c>
      <c r="M12">
        <f>TPDDL_EOD!AK12+TPDDL_EOD!AL12</f>
        <v>68.52</v>
      </c>
      <c r="N12">
        <f t="shared" si="0"/>
        <v>252</v>
      </c>
      <c r="O12" s="154">
        <f t="shared" si="1"/>
        <v>0</v>
      </c>
      <c r="P12">
        <v>98.07</v>
      </c>
      <c r="Q12">
        <v>49.15</v>
      </c>
      <c r="R12">
        <v>8.69</v>
      </c>
      <c r="S12">
        <v>27.57</v>
      </c>
      <c r="T12">
        <v>68.52</v>
      </c>
      <c r="U12" s="156">
        <f t="shared" si="2"/>
        <v>252</v>
      </c>
      <c r="V12" s="154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98.07</v>
      </c>
      <c r="J13">
        <f>BYPL_EOD!AK13+BYPL_EOD!AL13</f>
        <v>49.15</v>
      </c>
      <c r="K13">
        <f>MES_EOD!AK13+MES_EOD!AL13</f>
        <v>8.69</v>
      </c>
      <c r="L13">
        <f>NDMC_EOD!AK13+NDMC_EOD!AL13</f>
        <v>27.57</v>
      </c>
      <c r="M13">
        <f>TPDDL_EOD!AK13+TPDDL_EOD!AL13</f>
        <v>68.52</v>
      </c>
      <c r="N13">
        <f t="shared" si="0"/>
        <v>252</v>
      </c>
      <c r="O13" s="154">
        <f t="shared" si="1"/>
        <v>0</v>
      </c>
      <c r="P13">
        <v>98.07</v>
      </c>
      <c r="Q13">
        <v>49.15</v>
      </c>
      <c r="R13">
        <v>8.69</v>
      </c>
      <c r="S13">
        <v>27.57</v>
      </c>
      <c r="T13">
        <v>68.52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</v>
      </c>
      <c r="E14">
        <f>BAWANA!AM14</f>
        <v>0</v>
      </c>
      <c r="F14">
        <f t="shared" si="4"/>
        <v>256</v>
      </c>
      <c r="G14">
        <f t="shared" si="5"/>
        <v>252</v>
      </c>
      <c r="H14" s="154"/>
      <c r="I14">
        <f>BRPL_EOD!AK14+BRPL_EOD!AL14</f>
        <v>98.07</v>
      </c>
      <c r="J14">
        <f>BYPL_EOD!AK14+BYPL_EOD!AL14</f>
        <v>49.15</v>
      </c>
      <c r="K14">
        <f>MES_EOD!AK14+MES_EOD!AL14</f>
        <v>8.69</v>
      </c>
      <c r="L14">
        <f>NDMC_EOD!AK14+NDMC_EOD!AL14</f>
        <v>27.57</v>
      </c>
      <c r="M14">
        <f>TPDDL_EOD!AK14+TPDDL_EOD!AL14</f>
        <v>68.52</v>
      </c>
      <c r="N14">
        <f t="shared" si="0"/>
        <v>252</v>
      </c>
      <c r="O14" s="154">
        <f t="shared" si="1"/>
        <v>0</v>
      </c>
      <c r="P14">
        <v>98.07</v>
      </c>
      <c r="Q14">
        <v>49.15</v>
      </c>
      <c r="R14">
        <v>8.69</v>
      </c>
      <c r="S14">
        <v>27.57</v>
      </c>
      <c r="T14">
        <v>68.52</v>
      </c>
      <c r="U14" s="156">
        <f t="shared" si="2"/>
        <v>252</v>
      </c>
      <c r="V14" s="154">
        <f t="shared" si="3"/>
        <v>0</v>
      </c>
      <c r="Y14">
        <f>BAWANA!AW14+BAWANA!AX14</f>
        <v>31.5</v>
      </c>
      <c r="Z14">
        <f>BAWANA!BD14+BAWANA!BE14</f>
        <v>31.5</v>
      </c>
      <c r="AA14">
        <f>BAWANA!X14+BAWANA!Y14</f>
        <v>31.5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</v>
      </c>
      <c r="E15">
        <f>BAWANA!AM15</f>
        <v>0</v>
      </c>
      <c r="F15">
        <f t="shared" si="4"/>
        <v>256</v>
      </c>
      <c r="G15">
        <f t="shared" si="5"/>
        <v>252</v>
      </c>
      <c r="H15" s="154"/>
      <c r="I15">
        <f>BRPL_EOD!AK15+BRPL_EOD!AL15</f>
        <v>98.07</v>
      </c>
      <c r="J15">
        <f>BYPL_EOD!AK15+BYPL_EOD!AL15</f>
        <v>49.15</v>
      </c>
      <c r="K15">
        <f>MES_EOD!AK15+MES_EOD!AL15</f>
        <v>8.69</v>
      </c>
      <c r="L15">
        <f>NDMC_EOD!AK15+NDMC_EOD!AL15</f>
        <v>27.57</v>
      </c>
      <c r="M15">
        <f>TPDDL_EOD!AK15+TPDDL_EOD!AL15</f>
        <v>68.52</v>
      </c>
      <c r="N15">
        <f t="shared" si="0"/>
        <v>252</v>
      </c>
      <c r="O15" s="154">
        <f t="shared" si="1"/>
        <v>0</v>
      </c>
      <c r="P15">
        <v>98.07</v>
      </c>
      <c r="Q15">
        <v>49.15</v>
      </c>
      <c r="R15">
        <v>8.69</v>
      </c>
      <c r="S15">
        <v>27.57</v>
      </c>
      <c r="T15">
        <v>68.52</v>
      </c>
      <c r="U15" s="156">
        <f t="shared" si="2"/>
        <v>252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</v>
      </c>
      <c r="E16">
        <f>BAWANA!AM16</f>
        <v>0</v>
      </c>
      <c r="F16">
        <f t="shared" si="4"/>
        <v>256</v>
      </c>
      <c r="G16">
        <f t="shared" si="5"/>
        <v>252</v>
      </c>
      <c r="H16" s="154"/>
      <c r="I16">
        <f>BRPL_EOD!AK16+BRPL_EOD!AL16</f>
        <v>98.07</v>
      </c>
      <c r="J16">
        <f>BYPL_EOD!AK16+BYPL_EOD!AL16</f>
        <v>49.15</v>
      </c>
      <c r="K16">
        <f>MES_EOD!AK16+MES_EOD!AL16</f>
        <v>8.69</v>
      </c>
      <c r="L16">
        <f>NDMC_EOD!AK16+NDMC_EOD!AL16</f>
        <v>27.57</v>
      </c>
      <c r="M16">
        <f>TPDDL_EOD!AK16+TPDDL_EOD!AL16</f>
        <v>68.52</v>
      </c>
      <c r="N16">
        <f t="shared" si="0"/>
        <v>252</v>
      </c>
      <c r="O16" s="154">
        <f t="shared" si="1"/>
        <v>0</v>
      </c>
      <c r="P16">
        <v>98.07</v>
      </c>
      <c r="Q16">
        <v>49.15</v>
      </c>
      <c r="R16">
        <v>8.69</v>
      </c>
      <c r="S16">
        <v>27.57</v>
      </c>
      <c r="T16">
        <v>68.52</v>
      </c>
      <c r="U16" s="156">
        <f t="shared" si="2"/>
        <v>252</v>
      </c>
      <c r="V16" s="154">
        <f t="shared" si="3"/>
        <v>0</v>
      </c>
      <c r="Y16">
        <f>BAWANA!AW16+BAWANA!AX16</f>
        <v>31.5</v>
      </c>
      <c r="Z16">
        <f>BAWANA!BD16+BAWANA!BE16</f>
        <v>31.5</v>
      </c>
      <c r="AA16">
        <f>BAWANA!X16+BAWANA!Y16</f>
        <v>31.5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252</v>
      </c>
      <c r="E17">
        <f>BAWANA!AM17</f>
        <v>0</v>
      </c>
      <c r="F17">
        <f t="shared" si="4"/>
        <v>256</v>
      </c>
      <c r="G17">
        <f t="shared" si="5"/>
        <v>252</v>
      </c>
      <c r="H17" s="154"/>
      <c r="I17">
        <f>BRPL_EOD!AK17+BRPL_EOD!AL17</f>
        <v>98.07</v>
      </c>
      <c r="J17">
        <f>BYPL_EOD!AK17+BYPL_EOD!AL17</f>
        <v>49.15</v>
      </c>
      <c r="K17">
        <f>MES_EOD!AK17+MES_EOD!AL17</f>
        <v>8.69</v>
      </c>
      <c r="L17">
        <f>NDMC_EOD!AK17+NDMC_EOD!AL17</f>
        <v>27.57</v>
      </c>
      <c r="M17">
        <f>TPDDL_EOD!AK17+TPDDL_EOD!AL17</f>
        <v>68.52</v>
      </c>
      <c r="N17">
        <f t="shared" si="0"/>
        <v>252</v>
      </c>
      <c r="O17" s="154">
        <f t="shared" si="1"/>
        <v>0</v>
      </c>
      <c r="P17">
        <v>98.07</v>
      </c>
      <c r="Q17">
        <v>49.15</v>
      </c>
      <c r="R17">
        <v>8.69</v>
      </c>
      <c r="S17">
        <v>27.57</v>
      </c>
      <c r="T17">
        <v>68.52</v>
      </c>
      <c r="U17" s="156">
        <f t="shared" si="2"/>
        <v>252</v>
      </c>
      <c r="V17" s="154">
        <f t="shared" si="3"/>
        <v>0</v>
      </c>
      <c r="Y17">
        <f>BAWANA!AW17+BAWANA!AX17</f>
        <v>31.5</v>
      </c>
      <c r="Z17">
        <f>BAWANA!BD17+BAWANA!BE17</f>
        <v>31.5</v>
      </c>
      <c r="AA17">
        <f>BAWANA!X17+BAWANA!Y17</f>
        <v>31.5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252</v>
      </c>
      <c r="E18">
        <f>BAWANA!AM18</f>
        <v>0</v>
      </c>
      <c r="F18">
        <f t="shared" si="4"/>
        <v>256</v>
      </c>
      <c r="G18">
        <f t="shared" si="5"/>
        <v>252</v>
      </c>
      <c r="H18" s="154"/>
      <c r="I18">
        <f>BRPL_EOD!AK18+BRPL_EOD!AL18</f>
        <v>98.07</v>
      </c>
      <c r="J18">
        <f>BYPL_EOD!AK18+BYPL_EOD!AL18</f>
        <v>49.15</v>
      </c>
      <c r="K18">
        <f>MES_EOD!AK18+MES_EOD!AL18</f>
        <v>8.69</v>
      </c>
      <c r="L18">
        <f>NDMC_EOD!AK18+NDMC_EOD!AL18</f>
        <v>27.57</v>
      </c>
      <c r="M18">
        <f>TPDDL_EOD!AK18+TPDDL_EOD!AL18</f>
        <v>68.52</v>
      </c>
      <c r="N18">
        <f t="shared" si="0"/>
        <v>252</v>
      </c>
      <c r="O18" s="154">
        <f t="shared" si="1"/>
        <v>0</v>
      </c>
      <c r="P18">
        <v>98.07</v>
      </c>
      <c r="Q18">
        <v>49.15</v>
      </c>
      <c r="R18">
        <v>8.69</v>
      </c>
      <c r="S18">
        <v>27.57</v>
      </c>
      <c r="T18">
        <v>68.52</v>
      </c>
      <c r="U18" s="156">
        <f t="shared" si="2"/>
        <v>252</v>
      </c>
      <c r="V18" s="154">
        <f t="shared" si="3"/>
        <v>0</v>
      </c>
      <c r="Y18">
        <f>BAWANA!AW18+BAWANA!AX18</f>
        <v>31.5</v>
      </c>
      <c r="Z18">
        <f>BAWANA!BD18+BAWANA!BE18</f>
        <v>31.5</v>
      </c>
      <c r="AA18">
        <f>BAWANA!X18+BAWANA!Y18</f>
        <v>31.5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</v>
      </c>
      <c r="E19">
        <f>BAWANA!AM19</f>
        <v>0</v>
      </c>
      <c r="F19">
        <f t="shared" si="4"/>
        <v>256</v>
      </c>
      <c r="G19">
        <f t="shared" si="5"/>
        <v>252</v>
      </c>
      <c r="H19" s="154"/>
      <c r="I19">
        <f>BRPL_EOD!AK19+BRPL_EOD!AL19</f>
        <v>98.07</v>
      </c>
      <c r="J19">
        <f>BYPL_EOD!AK19+BYPL_EOD!AL19</f>
        <v>49.15</v>
      </c>
      <c r="K19">
        <f>MES_EOD!AK19+MES_EOD!AL19</f>
        <v>8.69</v>
      </c>
      <c r="L19">
        <f>NDMC_EOD!AK19+NDMC_EOD!AL19</f>
        <v>27.57</v>
      </c>
      <c r="M19">
        <f>TPDDL_EOD!AK19+TPDDL_EOD!AL19</f>
        <v>68.52</v>
      </c>
      <c r="N19">
        <f t="shared" si="0"/>
        <v>252</v>
      </c>
      <c r="O19" s="154">
        <f t="shared" si="1"/>
        <v>0</v>
      </c>
      <c r="P19">
        <v>98.07</v>
      </c>
      <c r="Q19">
        <v>49.15</v>
      </c>
      <c r="R19">
        <v>8.69</v>
      </c>
      <c r="S19">
        <v>27.57</v>
      </c>
      <c r="T19">
        <v>68.52</v>
      </c>
      <c r="U19" s="156">
        <f t="shared" si="2"/>
        <v>252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252</v>
      </c>
      <c r="E20">
        <f>BAWANA!AM20</f>
        <v>0</v>
      </c>
      <c r="F20">
        <f t="shared" si="4"/>
        <v>256</v>
      </c>
      <c r="G20">
        <f t="shared" si="5"/>
        <v>252</v>
      </c>
      <c r="H20" s="154"/>
      <c r="I20">
        <f>BRPL_EOD!AK20+BRPL_EOD!AL20</f>
        <v>98.07</v>
      </c>
      <c r="J20">
        <f>BYPL_EOD!AK20+BYPL_EOD!AL20</f>
        <v>49.15</v>
      </c>
      <c r="K20">
        <f>MES_EOD!AK20+MES_EOD!AL20</f>
        <v>8.69</v>
      </c>
      <c r="L20">
        <f>NDMC_EOD!AK20+NDMC_EOD!AL20</f>
        <v>27.57</v>
      </c>
      <c r="M20">
        <f>TPDDL_EOD!AK20+TPDDL_EOD!AL20</f>
        <v>68.52</v>
      </c>
      <c r="N20">
        <f t="shared" si="0"/>
        <v>252</v>
      </c>
      <c r="O20" s="154">
        <f t="shared" si="1"/>
        <v>0</v>
      </c>
      <c r="P20">
        <v>98.07</v>
      </c>
      <c r="Q20">
        <v>49.15</v>
      </c>
      <c r="R20">
        <v>8.69</v>
      </c>
      <c r="S20">
        <v>27.57</v>
      </c>
      <c r="T20">
        <v>68.52</v>
      </c>
      <c r="U20" s="156">
        <f t="shared" si="2"/>
        <v>252</v>
      </c>
      <c r="V20" s="154">
        <f t="shared" si="3"/>
        <v>0</v>
      </c>
      <c r="Y20">
        <f>BAWANA!AW20+BAWANA!AX20</f>
        <v>31.5</v>
      </c>
      <c r="Z20">
        <f>BAWANA!BD20+BAWANA!BE20</f>
        <v>31.5</v>
      </c>
      <c r="AA20">
        <f>BAWANA!X20+BAWANA!Y20</f>
        <v>31.5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</v>
      </c>
      <c r="E21">
        <f>BAWANA!AM21</f>
        <v>0</v>
      </c>
      <c r="F21">
        <f t="shared" si="4"/>
        <v>256</v>
      </c>
      <c r="G21">
        <f t="shared" si="5"/>
        <v>252</v>
      </c>
      <c r="H21" s="154"/>
      <c r="I21">
        <f>BRPL_EOD!AK21+BRPL_EOD!AL21</f>
        <v>98.07</v>
      </c>
      <c r="J21">
        <f>BYPL_EOD!AK21+BYPL_EOD!AL21</f>
        <v>49.15</v>
      </c>
      <c r="K21">
        <f>MES_EOD!AK21+MES_EOD!AL21</f>
        <v>8.69</v>
      </c>
      <c r="L21">
        <f>NDMC_EOD!AK21+NDMC_EOD!AL21</f>
        <v>27.57</v>
      </c>
      <c r="M21">
        <f>TPDDL_EOD!AK21+TPDDL_EOD!AL21</f>
        <v>68.52</v>
      </c>
      <c r="N21">
        <f t="shared" si="0"/>
        <v>252</v>
      </c>
      <c r="O21" s="154">
        <f t="shared" si="1"/>
        <v>0</v>
      </c>
      <c r="P21">
        <v>98.07</v>
      </c>
      <c r="Q21">
        <v>49.15</v>
      </c>
      <c r="R21">
        <v>8.69</v>
      </c>
      <c r="S21">
        <v>27.57</v>
      </c>
      <c r="T21">
        <v>68.52</v>
      </c>
      <c r="U21" s="156">
        <f t="shared" si="2"/>
        <v>252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</v>
      </c>
      <c r="E22">
        <f>BAWANA!AM22</f>
        <v>0</v>
      </c>
      <c r="F22">
        <f t="shared" si="4"/>
        <v>256</v>
      </c>
      <c r="G22">
        <f t="shared" si="5"/>
        <v>252</v>
      </c>
      <c r="H22" s="154"/>
      <c r="I22">
        <f>BRPL_EOD!AK22+BRPL_EOD!AL22</f>
        <v>98.07</v>
      </c>
      <c r="J22">
        <f>BYPL_EOD!AK22+BYPL_EOD!AL22</f>
        <v>49.15</v>
      </c>
      <c r="K22">
        <f>MES_EOD!AK22+MES_EOD!AL22</f>
        <v>8.69</v>
      </c>
      <c r="L22">
        <f>NDMC_EOD!AK22+NDMC_EOD!AL22</f>
        <v>27.57</v>
      </c>
      <c r="M22">
        <f>TPDDL_EOD!AK22+TPDDL_EOD!AL22</f>
        <v>68.52</v>
      </c>
      <c r="N22">
        <f t="shared" si="0"/>
        <v>252</v>
      </c>
      <c r="O22" s="154">
        <f t="shared" si="1"/>
        <v>0</v>
      </c>
      <c r="P22">
        <v>98.07</v>
      </c>
      <c r="Q22">
        <v>49.15</v>
      </c>
      <c r="R22">
        <v>8.69</v>
      </c>
      <c r="S22">
        <v>27.57</v>
      </c>
      <c r="T22">
        <v>68.52</v>
      </c>
      <c r="U22" s="156">
        <f t="shared" si="2"/>
        <v>252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252</v>
      </c>
      <c r="E23">
        <f>BAWANA!AM23</f>
        <v>0</v>
      </c>
      <c r="F23">
        <f t="shared" si="4"/>
        <v>256</v>
      </c>
      <c r="G23">
        <f t="shared" si="5"/>
        <v>252</v>
      </c>
      <c r="H23" s="154"/>
      <c r="I23">
        <f>BRPL_EOD!AK23+BRPL_EOD!AL23</f>
        <v>98.07</v>
      </c>
      <c r="J23">
        <f>BYPL_EOD!AK23+BYPL_EOD!AL23</f>
        <v>49.15</v>
      </c>
      <c r="K23">
        <f>MES_EOD!AK23+MES_EOD!AL23</f>
        <v>8.69</v>
      </c>
      <c r="L23">
        <f>NDMC_EOD!AK23+NDMC_EOD!AL23</f>
        <v>27.57</v>
      </c>
      <c r="M23">
        <f>TPDDL_EOD!AK23+TPDDL_EOD!AL23</f>
        <v>68.52</v>
      </c>
      <c r="N23">
        <f t="shared" si="0"/>
        <v>252</v>
      </c>
      <c r="O23" s="154">
        <f t="shared" si="1"/>
        <v>0</v>
      </c>
      <c r="P23">
        <v>98.07</v>
      </c>
      <c r="Q23">
        <v>49.15</v>
      </c>
      <c r="R23">
        <v>8.69</v>
      </c>
      <c r="S23">
        <v>27.57</v>
      </c>
      <c r="T23">
        <v>68.52</v>
      </c>
      <c r="U23" s="156">
        <f t="shared" si="2"/>
        <v>252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98.07</v>
      </c>
      <c r="J24">
        <f>BYPL_EOD!AK24+BYPL_EOD!AL24</f>
        <v>49.15</v>
      </c>
      <c r="K24">
        <f>MES_EOD!AK24+MES_EOD!AL24</f>
        <v>8.69</v>
      </c>
      <c r="L24">
        <f>NDMC_EOD!AK24+NDMC_EOD!AL24</f>
        <v>27.57</v>
      </c>
      <c r="M24">
        <f>TPDDL_EOD!AK24+TPDDL_EOD!AL24</f>
        <v>68.52</v>
      </c>
      <c r="N24">
        <f t="shared" si="0"/>
        <v>252</v>
      </c>
      <c r="O24" s="154">
        <f t="shared" si="1"/>
        <v>0</v>
      </c>
      <c r="P24">
        <v>98.07</v>
      </c>
      <c r="Q24">
        <v>49.15</v>
      </c>
      <c r="R24">
        <v>8.69</v>
      </c>
      <c r="S24">
        <v>27.57</v>
      </c>
      <c r="T24">
        <v>68.52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98.07</v>
      </c>
      <c r="J25">
        <f>BYPL_EOD!AK25+BYPL_EOD!AL25</f>
        <v>49.15</v>
      </c>
      <c r="K25">
        <f>MES_EOD!AK25+MES_EOD!AL25</f>
        <v>8.69</v>
      </c>
      <c r="L25">
        <f>NDMC_EOD!AK25+NDMC_EOD!AL25</f>
        <v>27.57</v>
      </c>
      <c r="M25">
        <f>TPDDL_EOD!AK25+TPDDL_EOD!AL25</f>
        <v>68.52</v>
      </c>
      <c r="N25">
        <f t="shared" si="0"/>
        <v>252</v>
      </c>
      <c r="O25" s="154">
        <f t="shared" si="1"/>
        <v>0</v>
      </c>
      <c r="P25">
        <v>98.07</v>
      </c>
      <c r="Q25">
        <v>49.15</v>
      </c>
      <c r="R25">
        <v>8.69</v>
      </c>
      <c r="S25">
        <v>27.57</v>
      </c>
      <c r="T25">
        <v>68.52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252</v>
      </c>
      <c r="E26">
        <f>BAWANA!AM26</f>
        <v>0</v>
      </c>
      <c r="F26">
        <f t="shared" si="4"/>
        <v>256</v>
      </c>
      <c r="G26">
        <f t="shared" si="5"/>
        <v>252</v>
      </c>
      <c r="H26" s="154"/>
      <c r="I26">
        <f>BRPL_EOD!AK26+BRPL_EOD!AL26</f>
        <v>98.07</v>
      </c>
      <c r="J26">
        <f>BYPL_EOD!AK26+BYPL_EOD!AL26</f>
        <v>49.15</v>
      </c>
      <c r="K26">
        <f>MES_EOD!AK26+MES_EOD!AL26</f>
        <v>8.69</v>
      </c>
      <c r="L26">
        <f>NDMC_EOD!AK26+NDMC_EOD!AL26</f>
        <v>27.57</v>
      </c>
      <c r="M26">
        <f>TPDDL_EOD!AK26+TPDDL_EOD!AL26</f>
        <v>68.52</v>
      </c>
      <c r="N26">
        <f t="shared" si="0"/>
        <v>252</v>
      </c>
      <c r="O26" s="154">
        <f t="shared" si="1"/>
        <v>0</v>
      </c>
      <c r="P26">
        <v>98.07</v>
      </c>
      <c r="Q26">
        <v>49.15</v>
      </c>
      <c r="R26">
        <v>8.69</v>
      </c>
      <c r="S26">
        <v>27.57</v>
      </c>
      <c r="T26">
        <v>68.52</v>
      </c>
      <c r="U26" s="156">
        <f t="shared" si="2"/>
        <v>252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98.07</v>
      </c>
      <c r="J27">
        <f>BYPL_EOD!AK27+BYPL_EOD!AL27</f>
        <v>49.15</v>
      </c>
      <c r="K27">
        <f>MES_EOD!AK27+MES_EOD!AL27</f>
        <v>8.69</v>
      </c>
      <c r="L27">
        <f>NDMC_EOD!AK27+NDMC_EOD!AL27</f>
        <v>27.57</v>
      </c>
      <c r="M27">
        <f>TPDDL_EOD!AK27+TPDDL_EOD!AL27</f>
        <v>68.52</v>
      </c>
      <c r="N27">
        <f t="shared" si="0"/>
        <v>252</v>
      </c>
      <c r="O27" s="154">
        <f t="shared" si="1"/>
        <v>0</v>
      </c>
      <c r="P27">
        <v>98.07</v>
      </c>
      <c r="Q27">
        <v>49.15</v>
      </c>
      <c r="R27">
        <v>8.69</v>
      </c>
      <c r="S27">
        <v>27.57</v>
      </c>
      <c r="T27">
        <v>68.52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54"/>
      <c r="I28">
        <f>BRPL_EOD!AK28+BRPL_EOD!AL28</f>
        <v>98.07</v>
      </c>
      <c r="J28">
        <f>BYPL_EOD!AK28+BYPL_EOD!AL28</f>
        <v>49.15</v>
      </c>
      <c r="K28">
        <f>MES_EOD!AK28+MES_EOD!AL28</f>
        <v>8.69</v>
      </c>
      <c r="L28">
        <f>NDMC_EOD!AK28+NDMC_EOD!AL28</f>
        <v>27.57</v>
      </c>
      <c r="M28">
        <f>TPDDL_EOD!AK28+TPDDL_EOD!AL28</f>
        <v>68.52</v>
      </c>
      <c r="N28">
        <f t="shared" si="0"/>
        <v>252</v>
      </c>
      <c r="O28" s="154">
        <f t="shared" si="1"/>
        <v>0</v>
      </c>
      <c r="P28">
        <v>98.07</v>
      </c>
      <c r="Q28">
        <v>49.15</v>
      </c>
      <c r="R28">
        <v>8.69</v>
      </c>
      <c r="S28">
        <v>27.57</v>
      </c>
      <c r="T28">
        <v>68.52</v>
      </c>
      <c r="U28" s="156">
        <f t="shared" si="2"/>
        <v>252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54"/>
      <c r="I29">
        <f>BRPL_EOD!AK29+BRPL_EOD!AL29</f>
        <v>98.07</v>
      </c>
      <c r="J29">
        <f>BYPL_EOD!AK29+BYPL_EOD!AL29</f>
        <v>49.15</v>
      </c>
      <c r="K29">
        <f>MES_EOD!AK29+MES_EOD!AL29</f>
        <v>8.69</v>
      </c>
      <c r="L29">
        <f>NDMC_EOD!AK29+NDMC_EOD!AL29</f>
        <v>27.57</v>
      </c>
      <c r="M29">
        <f>TPDDL_EOD!AK29+TPDDL_EOD!AL29</f>
        <v>68.52</v>
      </c>
      <c r="N29">
        <f t="shared" si="0"/>
        <v>252</v>
      </c>
      <c r="O29" s="154">
        <f t="shared" si="1"/>
        <v>0</v>
      </c>
      <c r="P29">
        <v>98.07</v>
      </c>
      <c r="Q29">
        <v>49.15</v>
      </c>
      <c r="R29">
        <v>8.69</v>
      </c>
      <c r="S29">
        <v>27.57</v>
      </c>
      <c r="T29">
        <v>68.52</v>
      </c>
      <c r="U29" s="156">
        <f t="shared" si="2"/>
        <v>252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54"/>
      <c r="I30">
        <f>BRPL_EOD!AK30+BRPL_EOD!AL30</f>
        <v>98.07</v>
      </c>
      <c r="J30">
        <f>BYPL_EOD!AK30+BYPL_EOD!AL30</f>
        <v>49.15</v>
      </c>
      <c r="K30">
        <f>MES_EOD!AK30+MES_EOD!AL30</f>
        <v>8.69</v>
      </c>
      <c r="L30">
        <f>NDMC_EOD!AK30+NDMC_EOD!AL30</f>
        <v>27.57</v>
      </c>
      <c r="M30">
        <f>TPDDL_EOD!AK30+TPDDL_EOD!AL30</f>
        <v>68.52</v>
      </c>
      <c r="N30">
        <f t="shared" si="0"/>
        <v>252</v>
      </c>
      <c r="O30" s="154">
        <f t="shared" si="1"/>
        <v>0</v>
      </c>
      <c r="P30">
        <v>98.07</v>
      </c>
      <c r="Q30">
        <v>49.15</v>
      </c>
      <c r="R30">
        <v>8.69</v>
      </c>
      <c r="S30">
        <v>27.57</v>
      </c>
      <c r="T30">
        <v>68.52</v>
      </c>
      <c r="U30" s="156">
        <f t="shared" si="2"/>
        <v>252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98.07</v>
      </c>
      <c r="J31">
        <f>BYPL_EOD!AK31+BYPL_EOD!AL31</f>
        <v>49.15</v>
      </c>
      <c r="K31">
        <f>MES_EOD!AK31+MES_EOD!AL31</f>
        <v>8.69</v>
      </c>
      <c r="L31">
        <f>NDMC_EOD!AK31+NDMC_EOD!AL31</f>
        <v>27.57</v>
      </c>
      <c r="M31">
        <f>TPDDL_EOD!AK31+TPDDL_EOD!AL31</f>
        <v>68.52</v>
      </c>
      <c r="N31">
        <f t="shared" si="0"/>
        <v>252</v>
      </c>
      <c r="O31" s="154">
        <f t="shared" si="1"/>
        <v>0</v>
      </c>
      <c r="P31">
        <v>98.07</v>
      </c>
      <c r="Q31">
        <v>49.15</v>
      </c>
      <c r="R31">
        <v>8.69</v>
      </c>
      <c r="S31">
        <v>27.57</v>
      </c>
      <c r="T31">
        <v>68.52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54"/>
      <c r="I32">
        <f>BRPL_EOD!AK32+BRPL_EOD!AL32</f>
        <v>98.07</v>
      </c>
      <c r="J32">
        <f>BYPL_EOD!AK32+BYPL_EOD!AL32</f>
        <v>49.15</v>
      </c>
      <c r="K32">
        <f>MES_EOD!AK32+MES_EOD!AL32</f>
        <v>8.69</v>
      </c>
      <c r="L32">
        <f>NDMC_EOD!AK32+NDMC_EOD!AL32</f>
        <v>27.57</v>
      </c>
      <c r="M32">
        <f>TPDDL_EOD!AK32+TPDDL_EOD!AL32</f>
        <v>68.52</v>
      </c>
      <c r="N32">
        <f t="shared" si="0"/>
        <v>252</v>
      </c>
      <c r="O32" s="154">
        <f t="shared" si="1"/>
        <v>0</v>
      </c>
      <c r="P32">
        <v>98.07</v>
      </c>
      <c r="Q32">
        <v>49.15</v>
      </c>
      <c r="R32">
        <v>8.69</v>
      </c>
      <c r="S32">
        <v>27.57</v>
      </c>
      <c r="T32">
        <v>68.52</v>
      </c>
      <c r="U32" s="156">
        <f t="shared" si="2"/>
        <v>252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98.07</v>
      </c>
      <c r="J33">
        <f>BYPL_EOD!AK33+BYPL_EOD!AL33</f>
        <v>49.15</v>
      </c>
      <c r="K33">
        <f>MES_EOD!AK33+MES_EOD!AL33</f>
        <v>8.69</v>
      </c>
      <c r="L33">
        <f>NDMC_EOD!AK33+NDMC_EOD!AL33</f>
        <v>27.57</v>
      </c>
      <c r="M33">
        <f>TPDDL_EOD!AK33+TPDDL_EOD!AL33</f>
        <v>68.52</v>
      </c>
      <c r="N33">
        <f t="shared" si="0"/>
        <v>252</v>
      </c>
      <c r="O33" s="154">
        <f t="shared" si="1"/>
        <v>0</v>
      </c>
      <c r="P33">
        <v>98.07</v>
      </c>
      <c r="Q33">
        <v>49.15</v>
      </c>
      <c r="R33">
        <v>8.69</v>
      </c>
      <c r="S33">
        <v>27.57</v>
      </c>
      <c r="T33">
        <v>68.52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98.07</v>
      </c>
      <c r="J34">
        <f>BYPL_EOD!AK34+BYPL_EOD!AL34</f>
        <v>49.15</v>
      </c>
      <c r="K34">
        <f>MES_EOD!AK34+MES_EOD!AL34</f>
        <v>8.69</v>
      </c>
      <c r="L34">
        <f>NDMC_EOD!AK34+NDMC_EOD!AL34</f>
        <v>27.57</v>
      </c>
      <c r="M34">
        <f>TPDDL_EOD!AK34+TPDDL_EOD!AL34</f>
        <v>68.52</v>
      </c>
      <c r="N34">
        <f t="shared" si="0"/>
        <v>252</v>
      </c>
      <c r="O34" s="154">
        <f t="shared" si="1"/>
        <v>0</v>
      </c>
      <c r="P34">
        <v>98.07</v>
      </c>
      <c r="Q34">
        <v>49.15</v>
      </c>
      <c r="R34">
        <v>8.69</v>
      </c>
      <c r="S34">
        <v>27.57</v>
      </c>
      <c r="T34">
        <v>68.52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54"/>
      <c r="I35">
        <f>BRPL_EOD!AK35+BRPL_EOD!AL35</f>
        <v>98.07</v>
      </c>
      <c r="J35">
        <f>BYPL_EOD!AK35+BYPL_EOD!AL35</f>
        <v>49.15</v>
      </c>
      <c r="K35">
        <f>MES_EOD!AK35+MES_EOD!AL35</f>
        <v>8.69</v>
      </c>
      <c r="L35">
        <f>NDMC_EOD!AK35+NDMC_EOD!AL35</f>
        <v>27.57</v>
      </c>
      <c r="M35">
        <f>TPDDL_EOD!AK35+TPDDL_EOD!AL35</f>
        <v>68.52</v>
      </c>
      <c r="N35">
        <f t="shared" si="0"/>
        <v>252</v>
      </c>
      <c r="O35" s="154">
        <f t="shared" si="1"/>
        <v>0</v>
      </c>
      <c r="P35">
        <v>98.07</v>
      </c>
      <c r="Q35">
        <v>49.15</v>
      </c>
      <c r="R35">
        <v>8.69</v>
      </c>
      <c r="S35">
        <v>27.57</v>
      </c>
      <c r="T35">
        <v>68.52</v>
      </c>
      <c r="U35" s="156">
        <f t="shared" si="2"/>
        <v>252</v>
      </c>
      <c r="V35" s="154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54"/>
      <c r="I36">
        <f>BRPL_EOD!AK36+BRPL_EOD!AL36</f>
        <v>98.07</v>
      </c>
      <c r="J36">
        <f>BYPL_EOD!AK36+BYPL_EOD!AL36</f>
        <v>49.15</v>
      </c>
      <c r="K36">
        <f>MES_EOD!AK36+MES_EOD!AL36</f>
        <v>8.69</v>
      </c>
      <c r="L36">
        <f>NDMC_EOD!AK36+NDMC_EOD!AL36</f>
        <v>27.57</v>
      </c>
      <c r="M36">
        <f>TPDDL_EOD!AK36+TPDDL_EOD!AL36</f>
        <v>68.52</v>
      </c>
      <c r="N36">
        <f t="shared" si="0"/>
        <v>252</v>
      </c>
      <c r="O36" s="154">
        <f t="shared" si="1"/>
        <v>0</v>
      </c>
      <c r="P36">
        <v>98.07</v>
      </c>
      <c r="Q36">
        <v>49.15</v>
      </c>
      <c r="R36">
        <v>8.69</v>
      </c>
      <c r="S36">
        <v>27.57</v>
      </c>
      <c r="T36">
        <v>68.52</v>
      </c>
      <c r="U36" s="156">
        <f t="shared" si="2"/>
        <v>252</v>
      </c>
      <c r="V36" s="154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54"/>
      <c r="I37">
        <f>BRPL_EOD!AK37+BRPL_EOD!AL37</f>
        <v>98.07</v>
      </c>
      <c r="J37">
        <f>BYPL_EOD!AK37+BYPL_EOD!AL37</f>
        <v>49.15</v>
      </c>
      <c r="K37">
        <f>MES_EOD!AK37+MES_EOD!AL37</f>
        <v>8.69</v>
      </c>
      <c r="L37">
        <f>NDMC_EOD!AK37+NDMC_EOD!AL37</f>
        <v>27.57</v>
      </c>
      <c r="M37">
        <f>TPDDL_EOD!AK37+TPDDL_EOD!AL37</f>
        <v>68.52</v>
      </c>
      <c r="N37">
        <f t="shared" si="0"/>
        <v>252</v>
      </c>
      <c r="O37" s="154">
        <f t="shared" si="1"/>
        <v>0</v>
      </c>
      <c r="P37">
        <v>98.07</v>
      </c>
      <c r="Q37">
        <v>49.15</v>
      </c>
      <c r="R37">
        <v>8.69</v>
      </c>
      <c r="S37">
        <v>27.57</v>
      </c>
      <c r="T37">
        <v>68.52</v>
      </c>
      <c r="U37" s="156">
        <f t="shared" si="2"/>
        <v>252</v>
      </c>
      <c r="V37" s="154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54"/>
      <c r="I38">
        <f>BRPL_EOD!AK38+BRPL_EOD!AL38</f>
        <v>98.07</v>
      </c>
      <c r="J38">
        <f>BYPL_EOD!AK38+BYPL_EOD!AL38</f>
        <v>49.15</v>
      </c>
      <c r="K38">
        <f>MES_EOD!AK38+MES_EOD!AL38</f>
        <v>8.69</v>
      </c>
      <c r="L38">
        <f>NDMC_EOD!AK38+NDMC_EOD!AL38</f>
        <v>27.57</v>
      </c>
      <c r="M38">
        <f>TPDDL_EOD!AK38+TPDDL_EOD!AL38</f>
        <v>68.52</v>
      </c>
      <c r="N38">
        <f t="shared" si="0"/>
        <v>252</v>
      </c>
      <c r="O38" s="154">
        <f t="shared" si="1"/>
        <v>0</v>
      </c>
      <c r="P38">
        <v>98.07</v>
      </c>
      <c r="Q38">
        <v>49.15</v>
      </c>
      <c r="R38">
        <v>8.69</v>
      </c>
      <c r="S38">
        <v>27.57</v>
      </c>
      <c r="T38">
        <v>68.52</v>
      </c>
      <c r="U38" s="156">
        <f t="shared" si="2"/>
        <v>252</v>
      </c>
      <c r="V38" s="154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54"/>
      <c r="I39">
        <f>BRPL_EOD!AK39+BRPL_EOD!AL39</f>
        <v>98.07</v>
      </c>
      <c r="J39">
        <f>BYPL_EOD!AK39+BYPL_EOD!AL39</f>
        <v>49.15</v>
      </c>
      <c r="K39">
        <f>MES_EOD!AK39+MES_EOD!AL39</f>
        <v>8.69</v>
      </c>
      <c r="L39">
        <f>NDMC_EOD!AK39+NDMC_EOD!AL39</f>
        <v>27.57</v>
      </c>
      <c r="M39">
        <f>TPDDL_EOD!AK39+TPDDL_EOD!AL39</f>
        <v>68.52</v>
      </c>
      <c r="N39">
        <f t="shared" si="0"/>
        <v>252</v>
      </c>
      <c r="O39" s="154">
        <f t="shared" si="1"/>
        <v>0</v>
      </c>
      <c r="P39">
        <v>98.07</v>
      </c>
      <c r="Q39">
        <v>49.15</v>
      </c>
      <c r="R39">
        <v>8.69</v>
      </c>
      <c r="S39">
        <v>27.57</v>
      </c>
      <c r="T39">
        <v>68.52</v>
      </c>
      <c r="U39" s="156">
        <f t="shared" si="2"/>
        <v>252</v>
      </c>
      <c r="V39" s="154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54"/>
      <c r="I40">
        <f>BRPL_EOD!AK40+BRPL_EOD!AL40</f>
        <v>98.07</v>
      </c>
      <c r="J40">
        <f>BYPL_EOD!AK40+BYPL_EOD!AL40</f>
        <v>49.15</v>
      </c>
      <c r="K40">
        <f>MES_EOD!AK40+MES_EOD!AL40</f>
        <v>8.69</v>
      </c>
      <c r="L40">
        <f>NDMC_EOD!AK40+NDMC_EOD!AL40</f>
        <v>27.57</v>
      </c>
      <c r="M40">
        <f>TPDDL_EOD!AK40+TPDDL_EOD!AL40</f>
        <v>68.52</v>
      </c>
      <c r="N40">
        <f t="shared" si="0"/>
        <v>252</v>
      </c>
      <c r="O40" s="154">
        <f t="shared" si="1"/>
        <v>0</v>
      </c>
      <c r="P40">
        <v>98.07</v>
      </c>
      <c r="Q40">
        <v>49.15</v>
      </c>
      <c r="R40">
        <v>8.69</v>
      </c>
      <c r="S40">
        <v>27.57</v>
      </c>
      <c r="T40">
        <v>68.52</v>
      </c>
      <c r="U40" s="156">
        <f t="shared" si="2"/>
        <v>252</v>
      </c>
      <c r="V40" s="154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54"/>
      <c r="I41">
        <f>BRPL_EOD!AK41+BRPL_EOD!AL41</f>
        <v>98.07</v>
      </c>
      <c r="J41">
        <f>BYPL_EOD!AK41+BYPL_EOD!AL41</f>
        <v>49.15</v>
      </c>
      <c r="K41">
        <f>MES_EOD!AK41+MES_EOD!AL41</f>
        <v>8.69</v>
      </c>
      <c r="L41">
        <f>NDMC_EOD!AK41+NDMC_EOD!AL41</f>
        <v>27.57</v>
      </c>
      <c r="M41">
        <f>TPDDL_EOD!AK41+TPDDL_EOD!AL41</f>
        <v>68.52</v>
      </c>
      <c r="N41">
        <f t="shared" si="0"/>
        <v>252</v>
      </c>
      <c r="O41" s="154">
        <f t="shared" si="1"/>
        <v>0</v>
      </c>
      <c r="P41">
        <v>98.07</v>
      </c>
      <c r="Q41">
        <v>49.15</v>
      </c>
      <c r="R41">
        <v>8.69</v>
      </c>
      <c r="S41">
        <v>27.57</v>
      </c>
      <c r="T41">
        <v>68.52</v>
      </c>
      <c r="U41" s="156">
        <f t="shared" si="2"/>
        <v>252</v>
      </c>
      <c r="V41" s="154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54"/>
      <c r="I42">
        <f>BRPL_EOD!AK42+BRPL_EOD!AL42</f>
        <v>98.07</v>
      </c>
      <c r="J42">
        <f>BYPL_EOD!AK42+BYPL_EOD!AL42</f>
        <v>49.15</v>
      </c>
      <c r="K42">
        <f>MES_EOD!AK42+MES_EOD!AL42</f>
        <v>8.69</v>
      </c>
      <c r="L42">
        <f>NDMC_EOD!AK42+NDMC_EOD!AL42</f>
        <v>27.57</v>
      </c>
      <c r="M42">
        <f>TPDDL_EOD!AK42+TPDDL_EOD!AL42</f>
        <v>68.52</v>
      </c>
      <c r="N42">
        <f t="shared" si="0"/>
        <v>252</v>
      </c>
      <c r="O42" s="154">
        <f t="shared" si="1"/>
        <v>0</v>
      </c>
      <c r="P42">
        <v>98.07</v>
      </c>
      <c r="Q42">
        <v>49.15</v>
      </c>
      <c r="R42">
        <v>8.69</v>
      </c>
      <c r="S42">
        <v>27.57</v>
      </c>
      <c r="T42">
        <v>68.52</v>
      </c>
      <c r="U42" s="156">
        <f t="shared" si="2"/>
        <v>252</v>
      </c>
      <c r="V42" s="154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</v>
      </c>
      <c r="E43">
        <f>BAWANA!AM43</f>
        <v>0</v>
      </c>
      <c r="F43">
        <f t="shared" si="4"/>
        <v>256</v>
      </c>
      <c r="G43">
        <f t="shared" si="5"/>
        <v>248</v>
      </c>
      <c r="H43" s="154"/>
      <c r="I43">
        <f>BRPL_EOD!AK43+BRPL_EOD!AL43</f>
        <v>96.52</v>
      </c>
      <c r="J43">
        <f>BYPL_EOD!AK43+BYPL_EOD!AL43</f>
        <v>48.37</v>
      </c>
      <c r="K43">
        <f>MES_EOD!AK43+MES_EOD!AL43</f>
        <v>8.5500000000000007</v>
      </c>
      <c r="L43">
        <f>NDMC_EOD!AK43+NDMC_EOD!AL43</f>
        <v>27.13</v>
      </c>
      <c r="M43">
        <f>TPDDL_EOD!AK43+TPDDL_EOD!AL43</f>
        <v>67.430000000000007</v>
      </c>
      <c r="N43">
        <f t="shared" si="0"/>
        <v>248</v>
      </c>
      <c r="O43" s="154">
        <f t="shared" si="1"/>
        <v>0</v>
      </c>
      <c r="P43">
        <v>96.52</v>
      </c>
      <c r="Q43">
        <v>48.37</v>
      </c>
      <c r="R43">
        <v>8.5500000000000007</v>
      </c>
      <c r="S43">
        <v>27.13</v>
      </c>
      <c r="T43">
        <v>67.430000000000007</v>
      </c>
      <c r="U43" s="156">
        <f t="shared" si="2"/>
        <v>248</v>
      </c>
      <c r="V43" s="154">
        <f t="shared" si="3"/>
        <v>0</v>
      </c>
      <c r="Y43">
        <f>BAWANA!AW43+BAWANA!AX43</f>
        <v>31</v>
      </c>
      <c r="Z43">
        <f>BAWANA!BD43+BAWANA!BE43</f>
        <v>31</v>
      </c>
      <c r="AA43">
        <f>BAWANA!X43+BAWANA!Y43</f>
        <v>31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</v>
      </c>
      <c r="E44">
        <f>BAWANA!AM44</f>
        <v>0</v>
      </c>
      <c r="F44">
        <f t="shared" si="4"/>
        <v>256</v>
      </c>
      <c r="G44">
        <f t="shared" si="5"/>
        <v>248</v>
      </c>
      <c r="H44" s="154"/>
      <c r="I44">
        <f>BRPL_EOD!AK44+BRPL_EOD!AL44</f>
        <v>96.52</v>
      </c>
      <c r="J44">
        <f>BYPL_EOD!AK44+BYPL_EOD!AL44</f>
        <v>48.37</v>
      </c>
      <c r="K44">
        <f>MES_EOD!AK44+MES_EOD!AL44</f>
        <v>8.5500000000000007</v>
      </c>
      <c r="L44">
        <f>NDMC_EOD!AK44+NDMC_EOD!AL44</f>
        <v>27.13</v>
      </c>
      <c r="M44">
        <f>TPDDL_EOD!AK44+TPDDL_EOD!AL44</f>
        <v>67.430000000000007</v>
      </c>
      <c r="N44">
        <f t="shared" si="0"/>
        <v>248</v>
      </c>
      <c r="O44" s="154">
        <f t="shared" si="1"/>
        <v>0</v>
      </c>
      <c r="P44">
        <v>96.52</v>
      </c>
      <c r="Q44">
        <v>48.37</v>
      </c>
      <c r="R44">
        <v>8.5500000000000007</v>
      </c>
      <c r="S44">
        <v>27.13</v>
      </c>
      <c r="T44">
        <v>67.430000000000007</v>
      </c>
      <c r="U44" s="156">
        <f t="shared" si="2"/>
        <v>248</v>
      </c>
      <c r="V44" s="154">
        <f t="shared" si="3"/>
        <v>0</v>
      </c>
      <c r="Y44">
        <f>BAWANA!AW44+BAWANA!AX44</f>
        <v>31</v>
      </c>
      <c r="Z44">
        <f>BAWANA!BD44+BAWANA!BE44</f>
        <v>31</v>
      </c>
      <c r="AA44">
        <f>BAWANA!X44+BAWANA!Y44</f>
        <v>31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</v>
      </c>
      <c r="E45">
        <f>BAWANA!AM45</f>
        <v>0</v>
      </c>
      <c r="F45">
        <f t="shared" si="4"/>
        <v>256</v>
      </c>
      <c r="G45">
        <f t="shared" si="5"/>
        <v>248</v>
      </c>
      <c r="H45" s="154"/>
      <c r="I45">
        <f>BRPL_EOD!AK45+BRPL_EOD!AL45</f>
        <v>96.52</v>
      </c>
      <c r="J45">
        <f>BYPL_EOD!AK45+BYPL_EOD!AL45</f>
        <v>48.37</v>
      </c>
      <c r="K45">
        <f>MES_EOD!AK45+MES_EOD!AL45</f>
        <v>8.5500000000000007</v>
      </c>
      <c r="L45">
        <f>NDMC_EOD!AK45+NDMC_EOD!AL45</f>
        <v>27.13</v>
      </c>
      <c r="M45">
        <f>TPDDL_EOD!AK45+TPDDL_EOD!AL45</f>
        <v>67.430000000000007</v>
      </c>
      <c r="N45">
        <f t="shared" si="0"/>
        <v>248</v>
      </c>
      <c r="O45" s="154">
        <f t="shared" si="1"/>
        <v>0</v>
      </c>
      <c r="P45">
        <v>96.52</v>
      </c>
      <c r="Q45">
        <v>48.37</v>
      </c>
      <c r="R45">
        <v>8.5500000000000007</v>
      </c>
      <c r="S45">
        <v>27.13</v>
      </c>
      <c r="T45">
        <v>67.430000000000007</v>
      </c>
      <c r="U45" s="156">
        <f t="shared" si="2"/>
        <v>248</v>
      </c>
      <c r="V45" s="154">
        <f t="shared" si="3"/>
        <v>0</v>
      </c>
      <c r="Y45">
        <f>BAWANA!AW45+BAWANA!AX45</f>
        <v>31</v>
      </c>
      <c r="Z45">
        <f>BAWANA!BD45+BAWANA!BE45</f>
        <v>31</v>
      </c>
      <c r="AA45">
        <f>BAWANA!X45+BAWANA!Y45</f>
        <v>31</v>
      </c>
      <c r="AB45">
        <f>BAWANA!AE45+BAWANA!AF45</f>
        <v>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</v>
      </c>
      <c r="E46">
        <f>BAWANA!AM46</f>
        <v>0</v>
      </c>
      <c r="F46">
        <f t="shared" si="4"/>
        <v>256</v>
      </c>
      <c r="G46">
        <f t="shared" si="5"/>
        <v>248</v>
      </c>
      <c r="H46" s="154"/>
      <c r="I46">
        <f>BRPL_EOD!AK46+BRPL_EOD!AL46</f>
        <v>96.52</v>
      </c>
      <c r="J46">
        <f>BYPL_EOD!AK46+BYPL_EOD!AL46</f>
        <v>48.37</v>
      </c>
      <c r="K46">
        <f>MES_EOD!AK46+MES_EOD!AL46</f>
        <v>8.5500000000000007</v>
      </c>
      <c r="L46">
        <f>NDMC_EOD!AK46+NDMC_EOD!AL46</f>
        <v>27.13</v>
      </c>
      <c r="M46">
        <f>TPDDL_EOD!AK46+TPDDL_EOD!AL46</f>
        <v>67.430000000000007</v>
      </c>
      <c r="N46">
        <f t="shared" si="0"/>
        <v>248</v>
      </c>
      <c r="O46" s="154">
        <f t="shared" si="1"/>
        <v>0</v>
      </c>
      <c r="P46">
        <v>96.52</v>
      </c>
      <c r="Q46">
        <v>48.37</v>
      </c>
      <c r="R46">
        <v>8.5500000000000007</v>
      </c>
      <c r="S46">
        <v>27.13</v>
      </c>
      <c r="T46">
        <v>67.430000000000007</v>
      </c>
      <c r="U46" s="156">
        <f t="shared" si="2"/>
        <v>248</v>
      </c>
      <c r="V46" s="154">
        <f t="shared" si="3"/>
        <v>0</v>
      </c>
      <c r="Y46">
        <f>BAWANA!AW46+BAWANA!AX46</f>
        <v>31</v>
      </c>
      <c r="Z46">
        <f>BAWANA!BD46+BAWANA!BE46</f>
        <v>31</v>
      </c>
      <c r="AA46">
        <f>BAWANA!X46+BAWANA!Y46</f>
        <v>31</v>
      </c>
      <c r="AB46">
        <f>BAWANA!AE46+BAWANA!AF46</f>
        <v>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</v>
      </c>
      <c r="E47">
        <f>BAWANA!AM47</f>
        <v>0</v>
      </c>
      <c r="F47">
        <f t="shared" si="4"/>
        <v>256</v>
      </c>
      <c r="G47">
        <f t="shared" si="5"/>
        <v>248</v>
      </c>
      <c r="H47" s="154"/>
      <c r="I47">
        <f>BRPL_EOD!AK47+BRPL_EOD!AL47</f>
        <v>96.52</v>
      </c>
      <c r="J47">
        <f>BYPL_EOD!AK47+BYPL_EOD!AL47</f>
        <v>48.37</v>
      </c>
      <c r="K47">
        <f>MES_EOD!AK47+MES_EOD!AL47</f>
        <v>8.5500000000000007</v>
      </c>
      <c r="L47">
        <f>NDMC_EOD!AK47+NDMC_EOD!AL47</f>
        <v>27.13</v>
      </c>
      <c r="M47">
        <f>TPDDL_EOD!AK47+TPDDL_EOD!AL47</f>
        <v>67.430000000000007</v>
      </c>
      <c r="N47">
        <f t="shared" si="0"/>
        <v>248</v>
      </c>
      <c r="O47" s="154">
        <f t="shared" si="1"/>
        <v>0</v>
      </c>
      <c r="P47">
        <v>96.52</v>
      </c>
      <c r="Q47">
        <v>48.37</v>
      </c>
      <c r="R47">
        <v>8.5500000000000007</v>
      </c>
      <c r="S47">
        <v>27.13</v>
      </c>
      <c r="T47">
        <v>67.430000000000007</v>
      </c>
      <c r="U47" s="156">
        <f t="shared" si="2"/>
        <v>248</v>
      </c>
      <c r="V47" s="154">
        <f t="shared" si="3"/>
        <v>0</v>
      </c>
      <c r="Y47">
        <f>BAWANA!AW47+BAWANA!AX47</f>
        <v>31</v>
      </c>
      <c r="Z47">
        <f>BAWANA!BD47+BAWANA!BE47</f>
        <v>31</v>
      </c>
      <c r="AA47">
        <f>BAWANA!X47+BAWANA!Y47</f>
        <v>31</v>
      </c>
      <c r="AB47">
        <f>BAWANA!AE47+BAWANA!AF47</f>
        <v>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</v>
      </c>
      <c r="E48">
        <f>BAWANA!AM48</f>
        <v>0</v>
      </c>
      <c r="F48">
        <f t="shared" si="4"/>
        <v>256</v>
      </c>
      <c r="G48">
        <f t="shared" si="5"/>
        <v>248</v>
      </c>
      <c r="H48" s="154"/>
      <c r="I48">
        <f>BRPL_EOD!AK48+BRPL_EOD!AL48</f>
        <v>96.52</v>
      </c>
      <c r="J48">
        <f>BYPL_EOD!AK48+BYPL_EOD!AL48</f>
        <v>48.37</v>
      </c>
      <c r="K48">
        <f>MES_EOD!AK48+MES_EOD!AL48</f>
        <v>8.5500000000000007</v>
      </c>
      <c r="L48">
        <f>NDMC_EOD!AK48+NDMC_EOD!AL48</f>
        <v>27.13</v>
      </c>
      <c r="M48">
        <f>TPDDL_EOD!AK48+TPDDL_EOD!AL48</f>
        <v>67.430000000000007</v>
      </c>
      <c r="N48">
        <f t="shared" si="0"/>
        <v>248</v>
      </c>
      <c r="O48" s="154">
        <f t="shared" si="1"/>
        <v>0</v>
      </c>
      <c r="P48">
        <v>96.52</v>
      </c>
      <c r="Q48">
        <v>48.37</v>
      </c>
      <c r="R48">
        <v>8.5500000000000007</v>
      </c>
      <c r="S48">
        <v>27.13</v>
      </c>
      <c r="T48">
        <v>67.430000000000007</v>
      </c>
      <c r="U48" s="156">
        <f t="shared" si="2"/>
        <v>248</v>
      </c>
      <c r="V48" s="154">
        <f t="shared" si="3"/>
        <v>0</v>
      </c>
      <c r="Y48">
        <f>BAWANA!AW48+BAWANA!AX48</f>
        <v>31</v>
      </c>
      <c r="Z48">
        <f>BAWANA!BD48+BAWANA!BE48</f>
        <v>31</v>
      </c>
      <c r="AA48">
        <f>BAWANA!X48+BAWANA!Y48</f>
        <v>31</v>
      </c>
      <c r="AB48">
        <f>BAWANA!AE48+BAWANA!AF48</f>
        <v>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</v>
      </c>
      <c r="E49">
        <f>BAWANA!AM49</f>
        <v>0</v>
      </c>
      <c r="F49">
        <f t="shared" si="4"/>
        <v>256</v>
      </c>
      <c r="G49">
        <f t="shared" si="5"/>
        <v>248</v>
      </c>
      <c r="H49" s="154"/>
      <c r="I49">
        <f>BRPL_EOD!AK49+BRPL_EOD!AL49</f>
        <v>96.52</v>
      </c>
      <c r="J49">
        <f>BYPL_EOD!AK49+BYPL_EOD!AL49</f>
        <v>48.37</v>
      </c>
      <c r="K49">
        <f>MES_EOD!AK49+MES_EOD!AL49</f>
        <v>8.5500000000000007</v>
      </c>
      <c r="L49">
        <f>NDMC_EOD!AK49+NDMC_EOD!AL49</f>
        <v>27.13</v>
      </c>
      <c r="M49">
        <f>TPDDL_EOD!AK49+TPDDL_EOD!AL49</f>
        <v>67.430000000000007</v>
      </c>
      <c r="N49">
        <f t="shared" si="0"/>
        <v>248</v>
      </c>
      <c r="O49" s="154">
        <f t="shared" si="1"/>
        <v>0</v>
      </c>
      <c r="P49">
        <v>96.52</v>
      </c>
      <c r="Q49">
        <v>48.37</v>
      </c>
      <c r="R49">
        <v>8.5500000000000007</v>
      </c>
      <c r="S49">
        <v>27.13</v>
      </c>
      <c r="T49">
        <v>67.430000000000007</v>
      </c>
      <c r="U49" s="156">
        <f t="shared" si="2"/>
        <v>248</v>
      </c>
      <c r="V49" s="154">
        <f t="shared" si="3"/>
        <v>0</v>
      </c>
      <c r="Y49">
        <f>BAWANA!AW49+BAWANA!AX49</f>
        <v>31</v>
      </c>
      <c r="Z49">
        <f>BAWANA!BD49+BAWANA!BE49</f>
        <v>31</v>
      </c>
      <c r="AA49">
        <f>BAWANA!X49+BAWANA!Y49</f>
        <v>31</v>
      </c>
      <c r="AB49">
        <f>BAWANA!AE49+BAWANA!AF49</f>
        <v>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</v>
      </c>
      <c r="E50">
        <f>BAWANA!AM50</f>
        <v>0</v>
      </c>
      <c r="F50">
        <f t="shared" si="4"/>
        <v>256</v>
      </c>
      <c r="G50">
        <f t="shared" si="5"/>
        <v>248</v>
      </c>
      <c r="H50" s="154"/>
      <c r="I50">
        <f>BRPL_EOD!AK50+BRPL_EOD!AL50</f>
        <v>96.52</v>
      </c>
      <c r="J50">
        <f>BYPL_EOD!AK50+BYPL_EOD!AL50</f>
        <v>48.37</v>
      </c>
      <c r="K50">
        <f>MES_EOD!AK50+MES_EOD!AL50</f>
        <v>8.5500000000000007</v>
      </c>
      <c r="L50">
        <f>NDMC_EOD!AK50+NDMC_EOD!AL50</f>
        <v>27.13</v>
      </c>
      <c r="M50">
        <f>TPDDL_EOD!AK50+TPDDL_EOD!AL50</f>
        <v>67.430000000000007</v>
      </c>
      <c r="N50">
        <f t="shared" si="0"/>
        <v>248</v>
      </c>
      <c r="O50" s="154">
        <f t="shared" si="1"/>
        <v>0</v>
      </c>
      <c r="P50">
        <v>96.52</v>
      </c>
      <c r="Q50">
        <v>48.37</v>
      </c>
      <c r="R50">
        <v>8.5500000000000007</v>
      </c>
      <c r="S50">
        <v>27.13</v>
      </c>
      <c r="T50">
        <v>67.430000000000007</v>
      </c>
      <c r="U50" s="156">
        <f t="shared" si="2"/>
        <v>248</v>
      </c>
      <c r="V50" s="154">
        <f t="shared" si="3"/>
        <v>0</v>
      </c>
      <c r="Y50">
        <f>BAWANA!AW50+BAWANA!AX50</f>
        <v>31</v>
      </c>
      <c r="Z50">
        <f>BAWANA!BD50+BAWANA!BE50</f>
        <v>31</v>
      </c>
      <c r="AA50">
        <f>BAWANA!X50+BAWANA!Y50</f>
        <v>31</v>
      </c>
      <c r="AB50">
        <f>BAWANA!AE50+BAWANA!AF50</f>
        <v>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93.4</v>
      </c>
      <c r="J51">
        <f>BYPL_EOD!AK51+BYPL_EOD!AL51</f>
        <v>46.81</v>
      </c>
      <c r="K51">
        <f>MES_EOD!AK51+MES_EOD!AL51</f>
        <v>8.27</v>
      </c>
      <c r="L51">
        <f>NDMC_EOD!AK51+NDMC_EOD!AL51</f>
        <v>26.25</v>
      </c>
      <c r="M51">
        <f>TPDDL_EOD!AK51+TPDDL_EOD!AL51</f>
        <v>65.260000000000005</v>
      </c>
      <c r="N51">
        <f t="shared" si="0"/>
        <v>239.99</v>
      </c>
      <c r="O51" s="154">
        <f t="shared" si="1"/>
        <v>9.9999999999909051E-3</v>
      </c>
      <c r="P51">
        <v>93.404007958316342</v>
      </c>
      <c r="Q51">
        <v>46.812008599984914</v>
      </c>
      <c r="R51">
        <v>8.27</v>
      </c>
      <c r="S51">
        <v>26.251183080365593</v>
      </c>
      <c r="T51">
        <v>65.262800361333163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93.4</v>
      </c>
      <c r="J52">
        <f>BYPL_EOD!AK52+BYPL_EOD!AL52</f>
        <v>46.81</v>
      </c>
      <c r="K52">
        <f>MES_EOD!AK52+MES_EOD!AL52</f>
        <v>8.27</v>
      </c>
      <c r="L52">
        <f>NDMC_EOD!AK52+NDMC_EOD!AL52</f>
        <v>26.25</v>
      </c>
      <c r="M52">
        <f>TPDDL_EOD!AK52+TPDDL_EOD!AL52</f>
        <v>65.260000000000005</v>
      </c>
      <c r="N52">
        <f t="shared" si="0"/>
        <v>239.99</v>
      </c>
      <c r="O52" s="154">
        <f t="shared" si="1"/>
        <v>9.9999999999909051E-3</v>
      </c>
      <c r="P52">
        <v>93.404007958316342</v>
      </c>
      <c r="Q52">
        <v>46.812008599984914</v>
      </c>
      <c r="R52">
        <v>8.27</v>
      </c>
      <c r="S52">
        <v>26.251183080365593</v>
      </c>
      <c r="T52">
        <v>65.262800361333163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93.4</v>
      </c>
      <c r="J53">
        <f>BYPL_EOD!AK53+BYPL_EOD!AL53</f>
        <v>46.81</v>
      </c>
      <c r="K53">
        <f>MES_EOD!AK53+MES_EOD!AL53</f>
        <v>8.27</v>
      </c>
      <c r="L53">
        <f>NDMC_EOD!AK53+NDMC_EOD!AL53</f>
        <v>26.25</v>
      </c>
      <c r="M53">
        <f>TPDDL_EOD!AK53+TPDDL_EOD!AL53</f>
        <v>65.260000000000005</v>
      </c>
      <c r="N53">
        <f t="shared" si="0"/>
        <v>239.99</v>
      </c>
      <c r="O53" s="154">
        <f t="shared" si="1"/>
        <v>9.9999999999909051E-3</v>
      </c>
      <c r="P53">
        <v>93.404007958316342</v>
      </c>
      <c r="Q53">
        <v>46.812008599984914</v>
      </c>
      <c r="R53">
        <v>8.27</v>
      </c>
      <c r="S53">
        <v>26.251183080365593</v>
      </c>
      <c r="T53">
        <v>65.262800361333163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93.4</v>
      </c>
      <c r="J54">
        <f>BYPL_EOD!AK54+BYPL_EOD!AL54</f>
        <v>46.81</v>
      </c>
      <c r="K54">
        <f>MES_EOD!AK54+MES_EOD!AL54</f>
        <v>8.27</v>
      </c>
      <c r="L54">
        <f>NDMC_EOD!AK54+NDMC_EOD!AL54</f>
        <v>26.25</v>
      </c>
      <c r="M54">
        <f>TPDDL_EOD!AK54+TPDDL_EOD!AL54</f>
        <v>65.260000000000005</v>
      </c>
      <c r="N54">
        <f t="shared" si="0"/>
        <v>239.99</v>
      </c>
      <c r="O54" s="154">
        <f t="shared" si="1"/>
        <v>9.9999999999909051E-3</v>
      </c>
      <c r="P54">
        <v>93.404007958316342</v>
      </c>
      <c r="Q54">
        <v>46.812008599984914</v>
      </c>
      <c r="R54">
        <v>8.27</v>
      </c>
      <c r="S54">
        <v>26.251183080365593</v>
      </c>
      <c r="T54">
        <v>65.262800361333163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93.4</v>
      </c>
      <c r="J55">
        <f>BYPL_EOD!AK55+BYPL_EOD!AL55</f>
        <v>46.81</v>
      </c>
      <c r="K55">
        <f>MES_EOD!AK55+MES_EOD!AL55</f>
        <v>8.27</v>
      </c>
      <c r="L55">
        <f>NDMC_EOD!AK55+NDMC_EOD!AL55</f>
        <v>26.25</v>
      </c>
      <c r="M55">
        <f>TPDDL_EOD!AK55+TPDDL_EOD!AL55</f>
        <v>65.260000000000005</v>
      </c>
      <c r="N55">
        <f t="shared" si="0"/>
        <v>239.99</v>
      </c>
      <c r="O55" s="154">
        <f t="shared" si="1"/>
        <v>9.9999999999909051E-3</v>
      </c>
      <c r="P55">
        <v>93.404007958316342</v>
      </c>
      <c r="Q55">
        <v>46.812008599984914</v>
      </c>
      <c r="R55">
        <v>8.27</v>
      </c>
      <c r="S55">
        <v>26.251183080365593</v>
      </c>
      <c r="T55">
        <v>65.262800361333163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93.4</v>
      </c>
      <c r="J56">
        <f>BYPL_EOD!AK56+BYPL_EOD!AL56</f>
        <v>46.81</v>
      </c>
      <c r="K56">
        <f>MES_EOD!AK56+MES_EOD!AL56</f>
        <v>8.27</v>
      </c>
      <c r="L56">
        <f>NDMC_EOD!AK56+NDMC_EOD!AL56</f>
        <v>26.25</v>
      </c>
      <c r="M56">
        <f>TPDDL_EOD!AK56+TPDDL_EOD!AL56</f>
        <v>65.260000000000005</v>
      </c>
      <c r="N56">
        <f t="shared" si="0"/>
        <v>239.99</v>
      </c>
      <c r="O56" s="154">
        <f t="shared" si="1"/>
        <v>9.9999999999909051E-3</v>
      </c>
      <c r="P56">
        <v>93.404007958316342</v>
      </c>
      <c r="Q56">
        <v>46.812008599984914</v>
      </c>
      <c r="R56">
        <v>8.27</v>
      </c>
      <c r="S56">
        <v>26.251183080365593</v>
      </c>
      <c r="T56">
        <v>65.262800361333163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93.4</v>
      </c>
      <c r="J57">
        <f>BYPL_EOD!AK57+BYPL_EOD!AL57</f>
        <v>46.81</v>
      </c>
      <c r="K57">
        <f>MES_EOD!AK57+MES_EOD!AL57</f>
        <v>8.27</v>
      </c>
      <c r="L57">
        <f>NDMC_EOD!AK57+NDMC_EOD!AL57</f>
        <v>26.25</v>
      </c>
      <c r="M57">
        <f>TPDDL_EOD!AK57+TPDDL_EOD!AL57</f>
        <v>65.260000000000005</v>
      </c>
      <c r="N57">
        <f t="shared" si="0"/>
        <v>239.99</v>
      </c>
      <c r="O57" s="154">
        <f t="shared" si="1"/>
        <v>9.9999999999909051E-3</v>
      </c>
      <c r="P57">
        <v>93.404007958316342</v>
      </c>
      <c r="Q57">
        <v>46.812008599984914</v>
      </c>
      <c r="R57">
        <v>8.27</v>
      </c>
      <c r="S57">
        <v>26.251183080365593</v>
      </c>
      <c r="T57">
        <v>65.262800361333163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93.4</v>
      </c>
      <c r="J58">
        <f>BYPL_EOD!AK58+BYPL_EOD!AL58</f>
        <v>46.81</v>
      </c>
      <c r="K58">
        <f>MES_EOD!AK58+MES_EOD!AL58</f>
        <v>8.27</v>
      </c>
      <c r="L58">
        <f>NDMC_EOD!AK58+NDMC_EOD!AL58</f>
        <v>26.25</v>
      </c>
      <c r="M58">
        <f>TPDDL_EOD!AK58+TPDDL_EOD!AL58</f>
        <v>65.260000000000005</v>
      </c>
      <c r="N58">
        <f t="shared" si="0"/>
        <v>239.99</v>
      </c>
      <c r="O58" s="154">
        <f t="shared" si="1"/>
        <v>9.9999999999909051E-3</v>
      </c>
      <c r="P58">
        <v>93.404007958316342</v>
      </c>
      <c r="Q58">
        <v>46.812008599984914</v>
      </c>
      <c r="R58">
        <v>8.27</v>
      </c>
      <c r="S58">
        <v>26.251183080365593</v>
      </c>
      <c r="T58">
        <v>65.262800361333163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93.4</v>
      </c>
      <c r="J59">
        <f>BYPL_EOD!AK59+BYPL_EOD!AL59</f>
        <v>46.81</v>
      </c>
      <c r="K59">
        <f>MES_EOD!AK59+MES_EOD!AL59</f>
        <v>8.27</v>
      </c>
      <c r="L59">
        <f>NDMC_EOD!AK59+NDMC_EOD!AL59</f>
        <v>26.25</v>
      </c>
      <c r="M59">
        <f>TPDDL_EOD!AK59+TPDDL_EOD!AL59</f>
        <v>65.260000000000005</v>
      </c>
      <c r="N59">
        <f t="shared" si="0"/>
        <v>239.99</v>
      </c>
      <c r="O59" s="154">
        <f t="shared" si="1"/>
        <v>9.9999999999909051E-3</v>
      </c>
      <c r="P59">
        <v>93.404007958316342</v>
      </c>
      <c r="Q59">
        <v>46.812008599984914</v>
      </c>
      <c r="R59">
        <v>8.27</v>
      </c>
      <c r="S59">
        <v>26.251183080365593</v>
      </c>
      <c r="T59">
        <v>65.262800361333163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93.4</v>
      </c>
      <c r="J60">
        <f>BYPL_EOD!AK60+BYPL_EOD!AL60</f>
        <v>46.81</v>
      </c>
      <c r="K60">
        <f>MES_EOD!AK60+MES_EOD!AL60</f>
        <v>8.27</v>
      </c>
      <c r="L60">
        <f>NDMC_EOD!AK60+NDMC_EOD!AL60</f>
        <v>26.25</v>
      </c>
      <c r="M60">
        <f>TPDDL_EOD!AK60+TPDDL_EOD!AL60</f>
        <v>65.260000000000005</v>
      </c>
      <c r="N60">
        <f t="shared" si="0"/>
        <v>239.99</v>
      </c>
      <c r="O60" s="154">
        <f t="shared" si="1"/>
        <v>9.9999999999909051E-3</v>
      </c>
      <c r="P60">
        <v>93.404007958316342</v>
      </c>
      <c r="Q60">
        <v>46.812008599984914</v>
      </c>
      <c r="R60">
        <v>8.27</v>
      </c>
      <c r="S60">
        <v>26.251183080365593</v>
      </c>
      <c r="T60">
        <v>65.262800361333163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93.4</v>
      </c>
      <c r="J61">
        <f>BYPL_EOD!AK61+BYPL_EOD!AL61</f>
        <v>46.81</v>
      </c>
      <c r="K61">
        <f>MES_EOD!AK61+MES_EOD!AL61</f>
        <v>8.27</v>
      </c>
      <c r="L61">
        <f>NDMC_EOD!AK61+NDMC_EOD!AL61</f>
        <v>26.25</v>
      </c>
      <c r="M61">
        <f>TPDDL_EOD!AK61+TPDDL_EOD!AL61</f>
        <v>65.260000000000005</v>
      </c>
      <c r="N61">
        <f t="shared" si="0"/>
        <v>239.99</v>
      </c>
      <c r="O61" s="154">
        <f t="shared" si="1"/>
        <v>9.9999999999909051E-3</v>
      </c>
      <c r="P61">
        <v>93.404007958316342</v>
      </c>
      <c r="Q61">
        <v>46.812008599984914</v>
      </c>
      <c r="R61">
        <v>8.27</v>
      </c>
      <c r="S61">
        <v>26.251183080365593</v>
      </c>
      <c r="T61">
        <v>65.262800361333163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93.4</v>
      </c>
      <c r="J62">
        <f>BYPL_EOD!AK62+BYPL_EOD!AL62</f>
        <v>46.81</v>
      </c>
      <c r="K62">
        <f>MES_EOD!AK62+MES_EOD!AL62</f>
        <v>8.27</v>
      </c>
      <c r="L62">
        <f>NDMC_EOD!AK62+NDMC_EOD!AL62</f>
        <v>26.25</v>
      </c>
      <c r="M62">
        <f>TPDDL_EOD!AK62+TPDDL_EOD!AL62</f>
        <v>65.260000000000005</v>
      </c>
      <c r="N62">
        <f t="shared" si="0"/>
        <v>239.99</v>
      </c>
      <c r="O62" s="154">
        <f t="shared" si="1"/>
        <v>9.9999999999909051E-3</v>
      </c>
      <c r="P62">
        <v>93.404007958316342</v>
      </c>
      <c r="Q62">
        <v>46.812008599984914</v>
      </c>
      <c r="R62">
        <v>8.27</v>
      </c>
      <c r="S62">
        <v>26.251183080365593</v>
      </c>
      <c r="T62">
        <v>65.262800361333163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93.4</v>
      </c>
      <c r="J63">
        <f>BYPL_EOD!AK63+BYPL_EOD!AL63</f>
        <v>46.81</v>
      </c>
      <c r="K63">
        <f>MES_EOD!AK63+MES_EOD!AL63</f>
        <v>8.27</v>
      </c>
      <c r="L63">
        <f>NDMC_EOD!AK63+NDMC_EOD!AL63</f>
        <v>26.25</v>
      </c>
      <c r="M63">
        <f>TPDDL_EOD!AK63+TPDDL_EOD!AL63</f>
        <v>65.260000000000005</v>
      </c>
      <c r="N63">
        <f t="shared" si="0"/>
        <v>239.99</v>
      </c>
      <c r="O63" s="154">
        <f t="shared" si="1"/>
        <v>9.9999999999909051E-3</v>
      </c>
      <c r="P63">
        <v>93.404007958316342</v>
      </c>
      <c r="Q63">
        <v>46.812008599984914</v>
      </c>
      <c r="R63">
        <v>8.27</v>
      </c>
      <c r="S63">
        <v>26.251183080365593</v>
      </c>
      <c r="T63">
        <v>65.262800361333163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93.4</v>
      </c>
      <c r="J64">
        <f>BYPL_EOD!AK64+BYPL_EOD!AL64</f>
        <v>46.81</v>
      </c>
      <c r="K64">
        <f>MES_EOD!AK64+MES_EOD!AL64</f>
        <v>8.27</v>
      </c>
      <c r="L64">
        <f>NDMC_EOD!AK64+NDMC_EOD!AL64</f>
        <v>26.25</v>
      </c>
      <c r="M64">
        <f>TPDDL_EOD!AK64+TPDDL_EOD!AL64</f>
        <v>65.260000000000005</v>
      </c>
      <c r="N64">
        <f t="shared" si="0"/>
        <v>239.99</v>
      </c>
      <c r="O64" s="154">
        <f t="shared" si="1"/>
        <v>9.9999999999909051E-3</v>
      </c>
      <c r="P64">
        <v>93.404007958316342</v>
      </c>
      <c r="Q64">
        <v>46.812008599984914</v>
      </c>
      <c r="R64">
        <v>8.27</v>
      </c>
      <c r="S64">
        <v>26.251183080365593</v>
      </c>
      <c r="T64">
        <v>65.262800361333163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93.4</v>
      </c>
      <c r="J65">
        <f>BYPL_EOD!AK65+BYPL_EOD!AL65</f>
        <v>46.81</v>
      </c>
      <c r="K65">
        <f>MES_EOD!AK65+MES_EOD!AL65</f>
        <v>8.27</v>
      </c>
      <c r="L65">
        <f>NDMC_EOD!AK65+NDMC_EOD!AL65</f>
        <v>26.25</v>
      </c>
      <c r="M65">
        <f>TPDDL_EOD!AK65+TPDDL_EOD!AL65</f>
        <v>65.260000000000005</v>
      </c>
      <c r="N65">
        <f t="shared" si="0"/>
        <v>239.99</v>
      </c>
      <c r="O65" s="154">
        <f t="shared" si="1"/>
        <v>9.9999999999909051E-3</v>
      </c>
      <c r="P65">
        <v>93.404007958316342</v>
      </c>
      <c r="Q65">
        <v>46.812008599984914</v>
      </c>
      <c r="R65">
        <v>8.27</v>
      </c>
      <c r="S65">
        <v>26.251183080365593</v>
      </c>
      <c r="T65">
        <v>65.262800361333163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93.4</v>
      </c>
      <c r="J66">
        <f>BYPL_EOD!AK66+BYPL_EOD!AL66</f>
        <v>46.81</v>
      </c>
      <c r="K66">
        <f>MES_EOD!AK66+MES_EOD!AL66</f>
        <v>8.27</v>
      </c>
      <c r="L66">
        <f>NDMC_EOD!AK66+NDMC_EOD!AL66</f>
        <v>26.25</v>
      </c>
      <c r="M66">
        <f>TPDDL_EOD!AK66+TPDDL_EOD!AL66</f>
        <v>65.260000000000005</v>
      </c>
      <c r="N66">
        <f t="shared" si="0"/>
        <v>239.99</v>
      </c>
      <c r="O66" s="154">
        <f t="shared" si="1"/>
        <v>9.9999999999909051E-3</v>
      </c>
      <c r="P66">
        <v>93.404007958316342</v>
      </c>
      <c r="Q66">
        <v>46.812008599984914</v>
      </c>
      <c r="R66">
        <v>8.27</v>
      </c>
      <c r="S66">
        <v>26.251183080365593</v>
      </c>
      <c r="T66">
        <v>65.262800361333163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93.4</v>
      </c>
      <c r="J67">
        <f>BYPL_EOD!AK67+BYPL_EOD!AL67</f>
        <v>46.81</v>
      </c>
      <c r="K67">
        <f>MES_EOD!AK67+MES_EOD!AL67</f>
        <v>8.27</v>
      </c>
      <c r="L67">
        <f>NDMC_EOD!AK67+NDMC_EOD!AL67</f>
        <v>26.25</v>
      </c>
      <c r="M67">
        <f>TPDDL_EOD!AK67+TPDDL_EOD!AL67</f>
        <v>65.260000000000005</v>
      </c>
      <c r="N67">
        <f t="shared" ref="N67:N98" si="7">SUM(I67:M67)</f>
        <v>239.99</v>
      </c>
      <c r="O67" s="154">
        <f t="shared" ref="O67:O98" si="8">G67-N67</f>
        <v>9.9999999999909051E-3</v>
      </c>
      <c r="P67">
        <v>93.404007958316342</v>
      </c>
      <c r="Q67">
        <v>46.812008599984914</v>
      </c>
      <c r="R67">
        <v>8.27</v>
      </c>
      <c r="S67">
        <v>26.251183080365593</v>
      </c>
      <c r="T67">
        <v>65.262800361333163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93.4</v>
      </c>
      <c r="J68">
        <f>BYPL_EOD!AK68+BYPL_EOD!AL68</f>
        <v>46.81</v>
      </c>
      <c r="K68">
        <f>MES_EOD!AK68+MES_EOD!AL68</f>
        <v>8.27</v>
      </c>
      <c r="L68">
        <f>NDMC_EOD!AK68+NDMC_EOD!AL68</f>
        <v>26.25</v>
      </c>
      <c r="M68">
        <f>TPDDL_EOD!AK68+TPDDL_EOD!AL68</f>
        <v>65.260000000000005</v>
      </c>
      <c r="N68">
        <f t="shared" si="7"/>
        <v>239.99</v>
      </c>
      <c r="O68" s="154">
        <f t="shared" si="8"/>
        <v>9.9999999999909051E-3</v>
      </c>
      <c r="P68">
        <v>93.404007958316342</v>
      </c>
      <c r="Q68">
        <v>46.812008599984914</v>
      </c>
      <c r="R68">
        <v>8.27</v>
      </c>
      <c r="S68">
        <v>26.251183080365593</v>
      </c>
      <c r="T68">
        <v>65.262800361333163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93.4</v>
      </c>
      <c r="J69">
        <f>BYPL_EOD!AK69+BYPL_EOD!AL69</f>
        <v>46.81</v>
      </c>
      <c r="K69">
        <f>MES_EOD!AK69+MES_EOD!AL69</f>
        <v>8.27</v>
      </c>
      <c r="L69">
        <f>NDMC_EOD!AK69+NDMC_EOD!AL69</f>
        <v>26.25</v>
      </c>
      <c r="M69">
        <f>TPDDL_EOD!AK69+TPDDL_EOD!AL69</f>
        <v>65.260000000000005</v>
      </c>
      <c r="N69">
        <f t="shared" si="7"/>
        <v>239.99</v>
      </c>
      <c r="O69" s="154">
        <f t="shared" si="8"/>
        <v>9.9999999999909051E-3</v>
      </c>
      <c r="P69">
        <v>93.404007958316342</v>
      </c>
      <c r="Q69">
        <v>46.812008599984914</v>
      </c>
      <c r="R69">
        <v>8.27</v>
      </c>
      <c r="S69">
        <v>26.251183080365593</v>
      </c>
      <c r="T69">
        <v>65.262800361333163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93.4</v>
      </c>
      <c r="J70">
        <f>BYPL_EOD!AK70+BYPL_EOD!AL70</f>
        <v>46.81</v>
      </c>
      <c r="K70">
        <f>MES_EOD!AK70+MES_EOD!AL70</f>
        <v>8.27</v>
      </c>
      <c r="L70">
        <f>NDMC_EOD!AK70+NDMC_EOD!AL70</f>
        <v>26.25</v>
      </c>
      <c r="M70">
        <f>TPDDL_EOD!AK70+TPDDL_EOD!AL70</f>
        <v>65.260000000000005</v>
      </c>
      <c r="N70">
        <f t="shared" si="7"/>
        <v>239.99</v>
      </c>
      <c r="O70" s="154">
        <f t="shared" si="8"/>
        <v>9.9999999999909051E-3</v>
      </c>
      <c r="P70">
        <v>93.404007958316342</v>
      </c>
      <c r="Q70">
        <v>46.812008599984914</v>
      </c>
      <c r="R70">
        <v>8.27</v>
      </c>
      <c r="S70">
        <v>26.251183080365593</v>
      </c>
      <c r="T70">
        <v>65.262800361333163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94.96</v>
      </c>
      <c r="J71">
        <f>BYPL_EOD!AK71+BYPL_EOD!AL71</f>
        <v>47.59</v>
      </c>
      <c r="K71">
        <f>MES_EOD!AK71+MES_EOD!AL71</f>
        <v>8.41</v>
      </c>
      <c r="L71">
        <f>NDMC_EOD!AK71+NDMC_EOD!AL71</f>
        <v>26.69</v>
      </c>
      <c r="M71">
        <f>TPDDL_EOD!AK71+TPDDL_EOD!AL71</f>
        <v>66.349999999999994</v>
      </c>
      <c r="N71">
        <f t="shared" si="7"/>
        <v>244</v>
      </c>
      <c r="O71" s="154">
        <f t="shared" si="8"/>
        <v>0</v>
      </c>
      <c r="P71">
        <v>94.96</v>
      </c>
      <c r="Q71">
        <v>47.59</v>
      </c>
      <c r="R71">
        <v>8.41</v>
      </c>
      <c r="S71">
        <v>26.69</v>
      </c>
      <c r="T71">
        <v>66.349999999999994</v>
      </c>
      <c r="U71" s="156">
        <f t="shared" si="9"/>
        <v>244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94.96</v>
      </c>
      <c r="J72">
        <f>BYPL_EOD!AK72+BYPL_EOD!AL72</f>
        <v>47.59</v>
      </c>
      <c r="K72">
        <f>MES_EOD!AK72+MES_EOD!AL72</f>
        <v>8.41</v>
      </c>
      <c r="L72">
        <f>NDMC_EOD!AK72+NDMC_EOD!AL72</f>
        <v>26.69</v>
      </c>
      <c r="M72">
        <f>TPDDL_EOD!AK72+TPDDL_EOD!AL72</f>
        <v>66.349999999999994</v>
      </c>
      <c r="N72">
        <f t="shared" si="7"/>
        <v>244</v>
      </c>
      <c r="O72" s="154">
        <f t="shared" si="8"/>
        <v>0</v>
      </c>
      <c r="P72">
        <v>94.96</v>
      </c>
      <c r="Q72">
        <v>47.59</v>
      </c>
      <c r="R72">
        <v>8.41</v>
      </c>
      <c r="S72">
        <v>26.69</v>
      </c>
      <c r="T72">
        <v>66.349999999999994</v>
      </c>
      <c r="U72" s="156">
        <f t="shared" si="9"/>
        <v>244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94.96</v>
      </c>
      <c r="J73">
        <f>BYPL_EOD!AK73+BYPL_EOD!AL73</f>
        <v>47.59</v>
      </c>
      <c r="K73">
        <f>MES_EOD!AK73+MES_EOD!AL73</f>
        <v>8.41</v>
      </c>
      <c r="L73">
        <f>NDMC_EOD!AK73+NDMC_EOD!AL73</f>
        <v>26.69</v>
      </c>
      <c r="M73">
        <f>TPDDL_EOD!AK73+TPDDL_EOD!AL73</f>
        <v>66.349999999999994</v>
      </c>
      <c r="N73">
        <f t="shared" si="7"/>
        <v>244</v>
      </c>
      <c r="O73" s="154">
        <f t="shared" si="8"/>
        <v>0</v>
      </c>
      <c r="P73">
        <v>94.96</v>
      </c>
      <c r="Q73">
        <v>47.59</v>
      </c>
      <c r="R73">
        <v>8.41</v>
      </c>
      <c r="S73">
        <v>26.69</v>
      </c>
      <c r="T73">
        <v>66.349999999999994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94.96</v>
      </c>
      <c r="J74">
        <f>BYPL_EOD!AK74+BYPL_EOD!AL74</f>
        <v>47.59</v>
      </c>
      <c r="K74">
        <f>MES_EOD!AK74+MES_EOD!AL74</f>
        <v>8.41</v>
      </c>
      <c r="L74">
        <f>NDMC_EOD!AK74+NDMC_EOD!AL74</f>
        <v>26.69</v>
      </c>
      <c r="M74">
        <f>TPDDL_EOD!AK74+TPDDL_EOD!AL74</f>
        <v>66.349999999999994</v>
      </c>
      <c r="N74">
        <f t="shared" si="7"/>
        <v>244</v>
      </c>
      <c r="O74" s="154">
        <f t="shared" si="8"/>
        <v>0</v>
      </c>
      <c r="P74">
        <v>94.96</v>
      </c>
      <c r="Q74">
        <v>47.59</v>
      </c>
      <c r="R74">
        <v>8.41</v>
      </c>
      <c r="S74">
        <v>26.69</v>
      </c>
      <c r="T74">
        <v>66.349999999999994</v>
      </c>
      <c r="U74" s="156">
        <f t="shared" si="9"/>
        <v>244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94.96</v>
      </c>
      <c r="J75">
        <f>BYPL_EOD!AK75+BYPL_EOD!AL75</f>
        <v>47.59</v>
      </c>
      <c r="K75">
        <f>MES_EOD!AK75+MES_EOD!AL75</f>
        <v>8.41</v>
      </c>
      <c r="L75">
        <f>NDMC_EOD!AK75+NDMC_EOD!AL75</f>
        <v>26.69</v>
      </c>
      <c r="M75">
        <f>TPDDL_EOD!AK75+TPDDL_EOD!AL75</f>
        <v>66.349999999999994</v>
      </c>
      <c r="N75">
        <f t="shared" si="7"/>
        <v>244</v>
      </c>
      <c r="O75" s="154">
        <f t="shared" si="8"/>
        <v>0</v>
      </c>
      <c r="P75">
        <v>94.96</v>
      </c>
      <c r="Q75">
        <v>47.59</v>
      </c>
      <c r="R75">
        <v>8.41</v>
      </c>
      <c r="S75">
        <v>26.69</v>
      </c>
      <c r="T75">
        <v>66.349999999999994</v>
      </c>
      <c r="U75" s="156">
        <f t="shared" si="9"/>
        <v>244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94.96</v>
      </c>
      <c r="J76">
        <f>BYPL_EOD!AK76+BYPL_EOD!AL76</f>
        <v>47.59</v>
      </c>
      <c r="K76">
        <f>MES_EOD!AK76+MES_EOD!AL76</f>
        <v>8.41</v>
      </c>
      <c r="L76">
        <f>NDMC_EOD!AK76+NDMC_EOD!AL76</f>
        <v>26.69</v>
      </c>
      <c r="M76">
        <f>TPDDL_EOD!AK76+TPDDL_EOD!AL76</f>
        <v>66.349999999999994</v>
      </c>
      <c r="N76">
        <f t="shared" si="7"/>
        <v>244</v>
      </c>
      <c r="O76" s="154">
        <f t="shared" si="8"/>
        <v>0</v>
      </c>
      <c r="P76">
        <v>94.96</v>
      </c>
      <c r="Q76">
        <v>47.59</v>
      </c>
      <c r="R76">
        <v>8.41</v>
      </c>
      <c r="S76">
        <v>26.69</v>
      </c>
      <c r="T76">
        <v>66.349999999999994</v>
      </c>
      <c r="U76" s="156">
        <f t="shared" si="9"/>
        <v>244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94.96</v>
      </c>
      <c r="J77">
        <f>BYPL_EOD!AK77+BYPL_EOD!AL77</f>
        <v>47.59</v>
      </c>
      <c r="K77">
        <f>MES_EOD!AK77+MES_EOD!AL77</f>
        <v>8.41</v>
      </c>
      <c r="L77">
        <f>NDMC_EOD!AK77+NDMC_EOD!AL77</f>
        <v>26.69</v>
      </c>
      <c r="M77">
        <f>TPDDL_EOD!AK77+TPDDL_EOD!AL77</f>
        <v>66.349999999999994</v>
      </c>
      <c r="N77">
        <f t="shared" si="7"/>
        <v>244</v>
      </c>
      <c r="O77" s="154">
        <f t="shared" si="8"/>
        <v>0</v>
      </c>
      <c r="P77">
        <v>94.96</v>
      </c>
      <c r="Q77">
        <v>47.59</v>
      </c>
      <c r="R77">
        <v>8.41</v>
      </c>
      <c r="S77">
        <v>26.69</v>
      </c>
      <c r="T77">
        <v>66.349999999999994</v>
      </c>
      <c r="U77" s="156">
        <f t="shared" si="9"/>
        <v>244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94.96</v>
      </c>
      <c r="J78">
        <f>BYPL_EOD!AK78+BYPL_EOD!AL78</f>
        <v>47.59</v>
      </c>
      <c r="K78">
        <f>MES_EOD!AK78+MES_EOD!AL78</f>
        <v>8.41</v>
      </c>
      <c r="L78">
        <f>NDMC_EOD!AK78+NDMC_EOD!AL78</f>
        <v>26.69</v>
      </c>
      <c r="M78">
        <f>TPDDL_EOD!AK78+TPDDL_EOD!AL78</f>
        <v>66.349999999999994</v>
      </c>
      <c r="N78">
        <f t="shared" si="7"/>
        <v>244</v>
      </c>
      <c r="O78" s="154">
        <f t="shared" si="8"/>
        <v>0</v>
      </c>
      <c r="P78">
        <v>94.96</v>
      </c>
      <c r="Q78">
        <v>47.59</v>
      </c>
      <c r="R78">
        <v>8.41</v>
      </c>
      <c r="S78">
        <v>26.69</v>
      </c>
      <c r="T78">
        <v>66.349999999999994</v>
      </c>
      <c r="U78" s="156">
        <f t="shared" si="9"/>
        <v>244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94.96</v>
      </c>
      <c r="J79">
        <f>BYPL_EOD!AK79+BYPL_EOD!AL79</f>
        <v>47.59</v>
      </c>
      <c r="K79">
        <f>MES_EOD!AK79+MES_EOD!AL79</f>
        <v>8.41</v>
      </c>
      <c r="L79">
        <f>NDMC_EOD!AK79+NDMC_EOD!AL79</f>
        <v>26.69</v>
      </c>
      <c r="M79">
        <f>TPDDL_EOD!AK79+TPDDL_EOD!AL79</f>
        <v>66.349999999999994</v>
      </c>
      <c r="N79">
        <f t="shared" si="7"/>
        <v>244</v>
      </c>
      <c r="O79" s="154">
        <f t="shared" si="8"/>
        <v>0</v>
      </c>
      <c r="P79">
        <v>94.96</v>
      </c>
      <c r="Q79">
        <v>47.59</v>
      </c>
      <c r="R79">
        <v>8.41</v>
      </c>
      <c r="S79">
        <v>26.69</v>
      </c>
      <c r="T79">
        <v>66.349999999999994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94.96</v>
      </c>
      <c r="J80">
        <f>BYPL_EOD!AK80+BYPL_EOD!AL80</f>
        <v>47.59</v>
      </c>
      <c r="K80">
        <f>MES_EOD!AK80+MES_EOD!AL80</f>
        <v>8.41</v>
      </c>
      <c r="L80">
        <f>NDMC_EOD!AK80+NDMC_EOD!AL80</f>
        <v>26.69</v>
      </c>
      <c r="M80">
        <f>TPDDL_EOD!AK80+TPDDL_EOD!AL80</f>
        <v>66.349999999999994</v>
      </c>
      <c r="N80">
        <f t="shared" si="7"/>
        <v>244</v>
      </c>
      <c r="O80" s="154">
        <f t="shared" si="8"/>
        <v>0</v>
      </c>
      <c r="P80">
        <v>94.96</v>
      </c>
      <c r="Q80">
        <v>47.59</v>
      </c>
      <c r="R80">
        <v>8.41</v>
      </c>
      <c r="S80">
        <v>26.69</v>
      </c>
      <c r="T80">
        <v>66.349999999999994</v>
      </c>
      <c r="U80" s="156">
        <f t="shared" si="9"/>
        <v>244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94.96</v>
      </c>
      <c r="J81">
        <f>BYPL_EOD!AK81+BYPL_EOD!AL81</f>
        <v>47.59</v>
      </c>
      <c r="K81">
        <f>MES_EOD!AK81+MES_EOD!AL81</f>
        <v>8.41</v>
      </c>
      <c r="L81">
        <f>NDMC_EOD!AK81+NDMC_EOD!AL81</f>
        <v>26.69</v>
      </c>
      <c r="M81">
        <f>TPDDL_EOD!AK81+TPDDL_EOD!AL81</f>
        <v>66.349999999999994</v>
      </c>
      <c r="N81">
        <f t="shared" si="7"/>
        <v>244</v>
      </c>
      <c r="O81" s="154">
        <f t="shared" si="8"/>
        <v>0</v>
      </c>
      <c r="P81">
        <v>94.96</v>
      </c>
      <c r="Q81">
        <v>47.59</v>
      </c>
      <c r="R81">
        <v>8.41</v>
      </c>
      <c r="S81">
        <v>26.69</v>
      </c>
      <c r="T81">
        <v>66.349999999999994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94.96</v>
      </c>
      <c r="J82">
        <f>BYPL_EOD!AK82+BYPL_EOD!AL82</f>
        <v>47.59</v>
      </c>
      <c r="K82">
        <f>MES_EOD!AK82+MES_EOD!AL82</f>
        <v>8.41</v>
      </c>
      <c r="L82">
        <f>NDMC_EOD!AK82+NDMC_EOD!AL82</f>
        <v>26.69</v>
      </c>
      <c r="M82">
        <f>TPDDL_EOD!AK82+TPDDL_EOD!AL82</f>
        <v>66.349999999999994</v>
      </c>
      <c r="N82">
        <f t="shared" si="7"/>
        <v>244</v>
      </c>
      <c r="O82" s="154">
        <f t="shared" si="8"/>
        <v>0</v>
      </c>
      <c r="P82">
        <v>94.96</v>
      </c>
      <c r="Q82">
        <v>47.59</v>
      </c>
      <c r="R82">
        <v>8.41</v>
      </c>
      <c r="S82">
        <v>26.69</v>
      </c>
      <c r="T82">
        <v>66.349999999999994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96.52</v>
      </c>
      <c r="J83">
        <f>BYPL_EOD!AK83+BYPL_EOD!AL83</f>
        <v>48.37</v>
      </c>
      <c r="K83">
        <f>MES_EOD!AK83+MES_EOD!AL83</f>
        <v>8.5500000000000007</v>
      </c>
      <c r="L83">
        <f>NDMC_EOD!AK83+NDMC_EOD!AL83</f>
        <v>27.13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96.52</v>
      </c>
      <c r="Q83">
        <v>48.37</v>
      </c>
      <c r="R83">
        <v>8.5500000000000007</v>
      </c>
      <c r="S83">
        <v>27.13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96.52</v>
      </c>
      <c r="J84">
        <f>BYPL_EOD!AK84+BYPL_EOD!AL84</f>
        <v>48.37</v>
      </c>
      <c r="K84">
        <f>MES_EOD!AK84+MES_EOD!AL84</f>
        <v>8.5500000000000007</v>
      </c>
      <c r="L84">
        <f>NDMC_EOD!AK84+NDMC_EOD!AL84</f>
        <v>27.13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96.52</v>
      </c>
      <c r="Q84">
        <v>48.37</v>
      </c>
      <c r="R84">
        <v>8.5500000000000007</v>
      </c>
      <c r="S84">
        <v>27.13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96.52</v>
      </c>
      <c r="J85">
        <f>BYPL_EOD!AK85+BYPL_EOD!AL85</f>
        <v>48.37</v>
      </c>
      <c r="K85">
        <f>MES_EOD!AK85+MES_EOD!AL85</f>
        <v>8.5500000000000007</v>
      </c>
      <c r="L85">
        <f>NDMC_EOD!AK85+NDMC_EOD!AL85</f>
        <v>27.13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96.52</v>
      </c>
      <c r="Q85">
        <v>48.37</v>
      </c>
      <c r="R85">
        <v>8.5500000000000007</v>
      </c>
      <c r="S85">
        <v>27.13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96.52</v>
      </c>
      <c r="J86">
        <f>BYPL_EOD!AK86+BYPL_EOD!AL86</f>
        <v>48.37</v>
      </c>
      <c r="K86">
        <f>MES_EOD!AK86+MES_EOD!AL86</f>
        <v>8.5500000000000007</v>
      </c>
      <c r="L86">
        <f>NDMC_EOD!AK86+NDMC_EOD!AL86</f>
        <v>27.13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96.52</v>
      </c>
      <c r="Q86">
        <v>48.37</v>
      </c>
      <c r="R86">
        <v>8.5500000000000007</v>
      </c>
      <c r="S86">
        <v>27.13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96.52</v>
      </c>
      <c r="J87">
        <f>BYPL_EOD!AK87+BYPL_EOD!AL87</f>
        <v>48.37</v>
      </c>
      <c r="K87">
        <f>MES_EOD!AK87+MES_EOD!AL87</f>
        <v>8.5500000000000007</v>
      </c>
      <c r="L87">
        <f>NDMC_EOD!AK87+NDMC_EOD!AL87</f>
        <v>27.13</v>
      </c>
      <c r="M87">
        <f>TPDDL_EOD!AK87+TPDDL_EOD!AL87</f>
        <v>67.430000000000007</v>
      </c>
      <c r="N87">
        <f t="shared" si="7"/>
        <v>248</v>
      </c>
      <c r="O87" s="154">
        <f t="shared" si="8"/>
        <v>0</v>
      </c>
      <c r="P87">
        <v>96.52</v>
      </c>
      <c r="Q87">
        <v>48.37</v>
      </c>
      <c r="R87">
        <v>8.5500000000000007</v>
      </c>
      <c r="S87">
        <v>27.13</v>
      </c>
      <c r="T87">
        <v>67.430000000000007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96.52</v>
      </c>
      <c r="J88">
        <f>BYPL_EOD!AK88+BYPL_EOD!AL88</f>
        <v>48.37</v>
      </c>
      <c r="K88">
        <f>MES_EOD!AK88+MES_EOD!AL88</f>
        <v>8.5500000000000007</v>
      </c>
      <c r="L88">
        <f>NDMC_EOD!AK88+NDMC_EOD!AL88</f>
        <v>27.13</v>
      </c>
      <c r="M88">
        <f>TPDDL_EOD!AK88+TPDDL_EOD!AL88</f>
        <v>67.430000000000007</v>
      </c>
      <c r="N88">
        <f t="shared" si="7"/>
        <v>248</v>
      </c>
      <c r="O88" s="154">
        <f t="shared" si="8"/>
        <v>0</v>
      </c>
      <c r="P88">
        <v>96.52</v>
      </c>
      <c r="Q88">
        <v>48.37</v>
      </c>
      <c r="R88">
        <v>8.5500000000000007</v>
      </c>
      <c r="S88">
        <v>27.13</v>
      </c>
      <c r="T88">
        <v>67.430000000000007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96.52</v>
      </c>
      <c r="J89">
        <f>BYPL_EOD!AK89+BYPL_EOD!AL89</f>
        <v>48.37</v>
      </c>
      <c r="K89">
        <f>MES_EOD!AK89+MES_EOD!AL89</f>
        <v>8.5500000000000007</v>
      </c>
      <c r="L89">
        <f>NDMC_EOD!AK89+NDMC_EOD!AL89</f>
        <v>27.13</v>
      </c>
      <c r="M89">
        <f>TPDDL_EOD!AK89+TPDDL_EOD!AL89</f>
        <v>67.430000000000007</v>
      </c>
      <c r="N89">
        <f t="shared" si="7"/>
        <v>248</v>
      </c>
      <c r="O89" s="154">
        <f t="shared" si="8"/>
        <v>0</v>
      </c>
      <c r="P89">
        <v>96.52</v>
      </c>
      <c r="Q89">
        <v>48.37</v>
      </c>
      <c r="R89">
        <v>8.5500000000000007</v>
      </c>
      <c r="S89">
        <v>27.13</v>
      </c>
      <c r="T89">
        <v>67.430000000000007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96.52</v>
      </c>
      <c r="J90">
        <f>BYPL_EOD!AK90+BYPL_EOD!AL90</f>
        <v>48.37</v>
      </c>
      <c r="K90">
        <f>MES_EOD!AK90+MES_EOD!AL90</f>
        <v>8.5500000000000007</v>
      </c>
      <c r="L90">
        <f>NDMC_EOD!AK90+NDMC_EOD!AL90</f>
        <v>27.13</v>
      </c>
      <c r="M90">
        <f>TPDDL_EOD!AK90+TPDDL_EOD!AL90</f>
        <v>67.430000000000007</v>
      </c>
      <c r="N90">
        <f t="shared" si="7"/>
        <v>248</v>
      </c>
      <c r="O90" s="154">
        <f t="shared" si="8"/>
        <v>0</v>
      </c>
      <c r="P90">
        <v>96.52</v>
      </c>
      <c r="Q90">
        <v>48.37</v>
      </c>
      <c r="R90">
        <v>8.5500000000000007</v>
      </c>
      <c r="S90">
        <v>27.13</v>
      </c>
      <c r="T90">
        <v>67.430000000000007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98.07</v>
      </c>
      <c r="J91">
        <f>BYPL_EOD!AK91+BYPL_EOD!AL91</f>
        <v>49.15</v>
      </c>
      <c r="K91">
        <f>MES_EOD!AK91+MES_EOD!AL91</f>
        <v>8.69</v>
      </c>
      <c r="L91">
        <f>NDMC_EOD!AK91+NDMC_EOD!AL91</f>
        <v>27.57</v>
      </c>
      <c r="M91">
        <f>TPDDL_EOD!AK91+TPDDL_EOD!AL91</f>
        <v>68.52</v>
      </c>
      <c r="N91">
        <f t="shared" si="7"/>
        <v>252</v>
      </c>
      <c r="O91" s="154">
        <f t="shared" si="8"/>
        <v>0</v>
      </c>
      <c r="P91">
        <v>98.07</v>
      </c>
      <c r="Q91">
        <v>49.15</v>
      </c>
      <c r="R91">
        <v>8.69</v>
      </c>
      <c r="S91">
        <v>27.57</v>
      </c>
      <c r="T91">
        <v>68.52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98.07</v>
      </c>
      <c r="J92">
        <f>BYPL_EOD!AK92+BYPL_EOD!AL92</f>
        <v>49.15</v>
      </c>
      <c r="K92">
        <f>MES_EOD!AK92+MES_EOD!AL92</f>
        <v>8.69</v>
      </c>
      <c r="L92">
        <f>NDMC_EOD!AK92+NDMC_EOD!AL92</f>
        <v>27.57</v>
      </c>
      <c r="M92">
        <f>TPDDL_EOD!AK92+TPDDL_EOD!AL92</f>
        <v>68.52</v>
      </c>
      <c r="N92">
        <f t="shared" si="7"/>
        <v>252</v>
      </c>
      <c r="O92" s="154">
        <f t="shared" si="8"/>
        <v>0</v>
      </c>
      <c r="P92">
        <v>98.07</v>
      </c>
      <c r="Q92">
        <v>49.15</v>
      </c>
      <c r="R92">
        <v>8.69</v>
      </c>
      <c r="S92">
        <v>27.57</v>
      </c>
      <c r="T92">
        <v>68.52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98.07</v>
      </c>
      <c r="J93">
        <f>BYPL_EOD!AK93+BYPL_EOD!AL93</f>
        <v>49.15</v>
      </c>
      <c r="K93">
        <f>MES_EOD!AK93+MES_EOD!AL93</f>
        <v>8.69</v>
      </c>
      <c r="L93">
        <f>NDMC_EOD!AK93+NDMC_EOD!AL93</f>
        <v>27.57</v>
      </c>
      <c r="M93">
        <f>TPDDL_EOD!AK93+TPDDL_EOD!AL93</f>
        <v>68.52</v>
      </c>
      <c r="N93">
        <f t="shared" si="7"/>
        <v>252</v>
      </c>
      <c r="O93" s="154">
        <f t="shared" si="8"/>
        <v>0</v>
      </c>
      <c r="P93">
        <v>98.07</v>
      </c>
      <c r="Q93">
        <v>49.15</v>
      </c>
      <c r="R93">
        <v>8.69</v>
      </c>
      <c r="S93">
        <v>27.57</v>
      </c>
      <c r="T93">
        <v>68.52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98.07</v>
      </c>
      <c r="J94">
        <f>BYPL_EOD!AK94+BYPL_EOD!AL94</f>
        <v>49.15</v>
      </c>
      <c r="K94">
        <f>MES_EOD!AK94+MES_EOD!AL94</f>
        <v>8.69</v>
      </c>
      <c r="L94">
        <f>NDMC_EOD!AK94+NDMC_EOD!AL94</f>
        <v>27.57</v>
      </c>
      <c r="M94">
        <f>TPDDL_EOD!AK94+TPDDL_EOD!AL94</f>
        <v>68.52</v>
      </c>
      <c r="N94">
        <f t="shared" si="7"/>
        <v>252</v>
      </c>
      <c r="O94" s="154">
        <f t="shared" si="8"/>
        <v>0</v>
      </c>
      <c r="P94">
        <v>98.07</v>
      </c>
      <c r="Q94">
        <v>49.15</v>
      </c>
      <c r="R94">
        <v>8.69</v>
      </c>
      <c r="S94">
        <v>27.57</v>
      </c>
      <c r="T94">
        <v>68.52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98.07</v>
      </c>
      <c r="J95">
        <f>BYPL_EOD!AK95+BYPL_EOD!AL95</f>
        <v>49.15</v>
      </c>
      <c r="K95">
        <f>MES_EOD!AK95+MES_EOD!AL95</f>
        <v>8.69</v>
      </c>
      <c r="L95">
        <f>NDMC_EOD!AK95+NDMC_EOD!AL95</f>
        <v>27.57</v>
      </c>
      <c r="M95">
        <f>TPDDL_EOD!AK95+TPDDL_EOD!AL95</f>
        <v>68.52</v>
      </c>
      <c r="N95">
        <f t="shared" si="7"/>
        <v>252</v>
      </c>
      <c r="O95" s="154">
        <f t="shared" si="8"/>
        <v>0</v>
      </c>
      <c r="P95">
        <v>98.07</v>
      </c>
      <c r="Q95">
        <v>49.15</v>
      </c>
      <c r="R95">
        <v>8.69</v>
      </c>
      <c r="S95">
        <v>27.57</v>
      </c>
      <c r="T95">
        <v>68.52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98.07</v>
      </c>
      <c r="J96">
        <f>BYPL_EOD!AK96+BYPL_EOD!AL96</f>
        <v>49.15</v>
      </c>
      <c r="K96">
        <f>MES_EOD!AK96+MES_EOD!AL96</f>
        <v>8.69</v>
      </c>
      <c r="L96">
        <f>NDMC_EOD!AK96+NDMC_EOD!AL96</f>
        <v>27.57</v>
      </c>
      <c r="M96">
        <f>TPDDL_EOD!AK96+TPDDL_EOD!AL96</f>
        <v>68.52</v>
      </c>
      <c r="N96">
        <f t="shared" si="7"/>
        <v>252</v>
      </c>
      <c r="O96" s="154">
        <f t="shared" si="8"/>
        <v>0</v>
      </c>
      <c r="P96">
        <v>98.07</v>
      </c>
      <c r="Q96">
        <v>49.15</v>
      </c>
      <c r="R96">
        <v>8.69</v>
      </c>
      <c r="S96">
        <v>27.57</v>
      </c>
      <c r="T96">
        <v>68.52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98.07</v>
      </c>
      <c r="J97">
        <f>BYPL_EOD!AK97+BYPL_EOD!AL97</f>
        <v>49.15</v>
      </c>
      <c r="K97">
        <f>MES_EOD!AK97+MES_EOD!AL97</f>
        <v>8.69</v>
      </c>
      <c r="L97">
        <f>NDMC_EOD!AK97+NDMC_EOD!AL97</f>
        <v>27.57</v>
      </c>
      <c r="M97">
        <f>TPDDL_EOD!AK97+TPDDL_EOD!AL97</f>
        <v>68.52</v>
      </c>
      <c r="N97">
        <f t="shared" si="7"/>
        <v>252</v>
      </c>
      <c r="O97" s="154">
        <f t="shared" si="8"/>
        <v>0</v>
      </c>
      <c r="P97">
        <v>98.07</v>
      </c>
      <c r="Q97">
        <v>49.15</v>
      </c>
      <c r="R97">
        <v>8.69</v>
      </c>
      <c r="S97">
        <v>27.57</v>
      </c>
      <c r="T97">
        <v>68.52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98.07</v>
      </c>
      <c r="J98">
        <f>BYPL_EOD!AK98+BYPL_EOD!AL98</f>
        <v>49.15</v>
      </c>
      <c r="K98">
        <f>MES_EOD!AK98+MES_EOD!AL98</f>
        <v>8.69</v>
      </c>
      <c r="L98">
        <f>NDMC_EOD!AK98+NDMC_EOD!AL98</f>
        <v>27.57</v>
      </c>
      <c r="M98">
        <f>TPDDL_EOD!AK98+TPDDL_EOD!AL98</f>
        <v>68.52</v>
      </c>
      <c r="N98">
        <f t="shared" si="7"/>
        <v>252</v>
      </c>
      <c r="O98" s="154">
        <f t="shared" si="8"/>
        <v>0</v>
      </c>
      <c r="P98">
        <v>98.07</v>
      </c>
      <c r="Q98">
        <v>49.15</v>
      </c>
      <c r="R98">
        <v>8.69</v>
      </c>
      <c r="S98">
        <v>27.57</v>
      </c>
      <c r="T98">
        <v>68.52</v>
      </c>
      <c r="U98" s="156">
        <f t="shared" si="9"/>
        <v>252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5.9480000000000004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5.9480000000000004</v>
      </c>
      <c r="H99" s="156"/>
      <c r="I99" s="156">
        <f t="shared" si="14"/>
        <v>2.3147999999999995</v>
      </c>
      <c r="J99" s="156">
        <f t="shared" si="14"/>
        <v>1.1600999999999995</v>
      </c>
      <c r="K99" s="156">
        <f t="shared" si="14"/>
        <v>0.20505999999999985</v>
      </c>
      <c r="L99" s="156">
        <f t="shared" si="14"/>
        <v>0.65068000000000104</v>
      </c>
      <c r="M99" s="156">
        <f t="shared" si="14"/>
        <v>1.6173100000000031</v>
      </c>
      <c r="N99" s="156">
        <f t="shared" si="14"/>
        <v>5.9479499999999996</v>
      </c>
      <c r="O99" s="156">
        <f t="shared" si="14"/>
        <v>4.9999999999954527E-5</v>
      </c>
      <c r="P99" s="156">
        <f t="shared" si="14"/>
        <v>2.3148200397915839</v>
      </c>
      <c r="Q99" s="156">
        <f t="shared" si="14"/>
        <v>1.1601100429999243</v>
      </c>
      <c r="R99" s="156">
        <f t="shared" si="14"/>
        <v>0.20505999999999985</v>
      </c>
      <c r="S99" s="156">
        <f t="shared" si="14"/>
        <v>0.65068591540182874</v>
      </c>
      <c r="T99" s="156">
        <f t="shared" si="14"/>
        <v>1.6173240018066686</v>
      </c>
      <c r="U99" s="156">
        <f t="shared" si="14"/>
        <v>5.9480000000000004</v>
      </c>
      <c r="V99" s="156">
        <f t="shared" si="10"/>
        <v>0</v>
      </c>
      <c r="Y99" s="156">
        <f>SUM(Y3:Y98)/4000</f>
        <v>0.74350000000000005</v>
      </c>
      <c r="Z99" s="156">
        <f t="shared" ref="Z99:AD99" si="15">SUM(Z3:Z98)/4000</f>
        <v>0.74350000000000005</v>
      </c>
      <c r="AA99" s="156">
        <f t="shared" si="15"/>
        <v>0.74350000000000005</v>
      </c>
      <c r="AB99" s="156">
        <f t="shared" si="15"/>
        <v>0.74350000000000005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42</v>
      </c>
      <c r="D3">
        <v>0.52500000000000002</v>
      </c>
      <c r="E3">
        <v>0</v>
      </c>
      <c r="F3">
        <v>35.838000000000001</v>
      </c>
      <c r="G3">
        <v>0</v>
      </c>
      <c r="H3">
        <v>0</v>
      </c>
      <c r="I3">
        <v>9.8640000000000008</v>
      </c>
      <c r="J3">
        <v>20.824000000000002</v>
      </c>
      <c r="K3">
        <v>343.38626099999999</v>
      </c>
      <c r="L3">
        <v>653.15250000000003</v>
      </c>
      <c r="M3">
        <v>88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98.34375</v>
      </c>
      <c r="X3">
        <v>0</v>
      </c>
      <c r="Y3">
        <v>0</v>
      </c>
      <c r="Z3">
        <v>13.1076</v>
      </c>
      <c r="AA3">
        <v>28.045000000000002</v>
      </c>
      <c r="AB3">
        <v>25.327000000000002</v>
      </c>
      <c r="AC3">
        <v>19.100999999999999</v>
      </c>
      <c r="AD3">
        <v>9.1149000000000004</v>
      </c>
      <c r="AE3">
        <v>14.113</v>
      </c>
      <c r="AF3">
        <v>8.8740000000000006</v>
      </c>
      <c r="AG3">
        <v>40.690800000000003</v>
      </c>
      <c r="AH3">
        <v>23.390899999999998</v>
      </c>
      <c r="AI3">
        <v>0</v>
      </c>
      <c r="AJ3">
        <v>0</v>
      </c>
      <c r="AK3">
        <v>52.029000000000003</v>
      </c>
      <c r="AL3">
        <v>20.916</v>
      </c>
      <c r="AM3">
        <v>15.836040000000001</v>
      </c>
      <c r="AN3">
        <v>0.95650000000000002</v>
      </c>
      <c r="AO3">
        <v>3.550932</v>
      </c>
      <c r="AP3">
        <v>2.4339</v>
      </c>
      <c r="AQ3">
        <v>23.31</v>
      </c>
      <c r="AR3">
        <v>31.897383000000001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3.2879999999999998</v>
      </c>
      <c r="AY3">
        <v>0</v>
      </c>
      <c r="AZ3">
        <v>0</v>
      </c>
      <c r="BA3">
        <f>SUM(B3:AZ3)</f>
        <v>2512.7242179999998</v>
      </c>
    </row>
    <row r="4" spans="1:53">
      <c r="A4" t="s">
        <v>46</v>
      </c>
      <c r="B4">
        <v>0</v>
      </c>
      <c r="C4">
        <v>42</v>
      </c>
      <c r="D4">
        <v>0.52500000000000002</v>
      </c>
      <c r="E4">
        <v>0</v>
      </c>
      <c r="F4">
        <v>35.838000000000001</v>
      </c>
      <c r="G4">
        <v>0</v>
      </c>
      <c r="H4">
        <v>0</v>
      </c>
      <c r="I4">
        <v>9.8640000000000008</v>
      </c>
      <c r="J4">
        <v>20.824000000000002</v>
      </c>
      <c r="K4">
        <v>343.38626099999999</v>
      </c>
      <c r="L4">
        <v>653.15250000000003</v>
      </c>
      <c r="M4">
        <v>88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98.34375</v>
      </c>
      <c r="X4">
        <v>0</v>
      </c>
      <c r="Y4">
        <v>0</v>
      </c>
      <c r="Z4">
        <v>13.1076</v>
      </c>
      <c r="AA4">
        <v>28.045000000000002</v>
      </c>
      <c r="AB4">
        <v>13.0634</v>
      </c>
      <c r="AC4">
        <v>19.100999999999999</v>
      </c>
      <c r="AD4">
        <v>9.1149000000000004</v>
      </c>
      <c r="AE4">
        <v>14.113</v>
      </c>
      <c r="AF4">
        <v>8.8740000000000006</v>
      </c>
      <c r="AG4">
        <v>40.690800000000003</v>
      </c>
      <c r="AH4">
        <v>23.390899999999998</v>
      </c>
      <c r="AI4">
        <v>0</v>
      </c>
      <c r="AJ4">
        <v>0</v>
      </c>
      <c r="AK4">
        <v>52.029000000000003</v>
      </c>
      <c r="AL4">
        <v>20.916</v>
      </c>
      <c r="AM4">
        <v>15.836040000000001</v>
      </c>
      <c r="AN4">
        <v>0.95650000000000002</v>
      </c>
      <c r="AO4">
        <v>3.5882700000000001</v>
      </c>
      <c r="AP4">
        <v>2.4339</v>
      </c>
      <c r="AQ4">
        <v>23.31</v>
      </c>
      <c r="AR4">
        <v>31.897383000000001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3.2879999999999998</v>
      </c>
      <c r="AY4">
        <v>0</v>
      </c>
      <c r="AZ4">
        <v>0</v>
      </c>
      <c r="BA4">
        <f t="shared" ref="BA4:BA67" si="0">SUM(B4:AZ4)</f>
        <v>2500.4979559999997</v>
      </c>
    </row>
    <row r="5" spans="1:53">
      <c r="A5" t="s">
        <v>47</v>
      </c>
      <c r="B5">
        <v>0</v>
      </c>
      <c r="C5">
        <v>42</v>
      </c>
      <c r="D5">
        <v>0.52500000000000002</v>
      </c>
      <c r="E5">
        <v>0</v>
      </c>
      <c r="F5">
        <v>35.838000000000001</v>
      </c>
      <c r="G5">
        <v>0</v>
      </c>
      <c r="H5">
        <v>0</v>
      </c>
      <c r="I5">
        <v>9.8640000000000008</v>
      </c>
      <c r="J5">
        <v>20.824000000000002</v>
      </c>
      <c r="K5">
        <v>343.38626099999999</v>
      </c>
      <c r="L5">
        <v>653.15250000000003</v>
      </c>
      <c r="M5">
        <v>88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98.34375</v>
      </c>
      <c r="X5">
        <v>0</v>
      </c>
      <c r="Y5">
        <v>0</v>
      </c>
      <c r="Z5">
        <v>13.1076</v>
      </c>
      <c r="AA5">
        <v>21.093</v>
      </c>
      <c r="AB5">
        <v>13.0634</v>
      </c>
      <c r="AC5">
        <v>19.100999999999999</v>
      </c>
      <c r="AD5">
        <v>9.1149000000000004</v>
      </c>
      <c r="AE5">
        <v>14.113</v>
      </c>
      <c r="AF5">
        <v>8.8740000000000006</v>
      </c>
      <c r="AG5">
        <v>40.690800000000003</v>
      </c>
      <c r="AH5">
        <v>23.390899999999998</v>
      </c>
      <c r="AI5">
        <v>0</v>
      </c>
      <c r="AJ5">
        <v>0</v>
      </c>
      <c r="AK5">
        <v>52.029000000000003</v>
      </c>
      <c r="AL5">
        <v>20.916</v>
      </c>
      <c r="AM5">
        <v>15.836040000000001</v>
      </c>
      <c r="AN5">
        <v>0.95650000000000002</v>
      </c>
      <c r="AO5">
        <v>3.5829780000000002</v>
      </c>
      <c r="AP5">
        <v>2.4339</v>
      </c>
      <c r="AQ5">
        <v>23.247</v>
      </c>
      <c r="AR5">
        <v>31.897383000000001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3.2879999999999998</v>
      </c>
      <c r="AY5">
        <v>0</v>
      </c>
      <c r="AZ5">
        <v>0</v>
      </c>
      <c r="BA5">
        <f t="shared" si="0"/>
        <v>2493.4776639999991</v>
      </c>
    </row>
    <row r="6" spans="1:53">
      <c r="A6" t="s">
        <v>48</v>
      </c>
      <c r="B6">
        <v>0</v>
      </c>
      <c r="C6">
        <v>42</v>
      </c>
      <c r="D6">
        <v>0.52500000000000002</v>
      </c>
      <c r="E6">
        <v>0</v>
      </c>
      <c r="F6">
        <v>35.838000000000001</v>
      </c>
      <c r="G6">
        <v>0</v>
      </c>
      <c r="H6">
        <v>0</v>
      </c>
      <c r="I6">
        <v>9.8640000000000008</v>
      </c>
      <c r="J6">
        <v>20.824000000000002</v>
      </c>
      <c r="K6">
        <v>343.38626099999999</v>
      </c>
      <c r="L6">
        <v>653.15250000000003</v>
      </c>
      <c r="M6">
        <v>88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98.34375</v>
      </c>
      <c r="X6">
        <v>0</v>
      </c>
      <c r="Y6">
        <v>0</v>
      </c>
      <c r="Z6">
        <v>13.1076</v>
      </c>
      <c r="AA6">
        <v>13.983000000000001</v>
      </c>
      <c r="AB6">
        <v>13.0634</v>
      </c>
      <c r="AC6">
        <v>19.100999999999999</v>
      </c>
      <c r="AD6">
        <v>9.1149000000000004</v>
      </c>
      <c r="AE6">
        <v>14.113</v>
      </c>
      <c r="AF6">
        <v>8.8740000000000006</v>
      </c>
      <c r="AG6">
        <v>40.690800000000003</v>
      </c>
      <c r="AH6">
        <v>17.045999999999999</v>
      </c>
      <c r="AI6">
        <v>0</v>
      </c>
      <c r="AJ6">
        <v>0</v>
      </c>
      <c r="AK6">
        <v>52.029000000000003</v>
      </c>
      <c r="AL6">
        <v>20.916</v>
      </c>
      <c r="AM6">
        <v>15.836040000000001</v>
      </c>
      <c r="AN6">
        <v>0.95650000000000002</v>
      </c>
      <c r="AO6">
        <v>3.5138880000000001</v>
      </c>
      <c r="AP6">
        <v>2.4339</v>
      </c>
      <c r="AQ6">
        <v>22.68</v>
      </c>
      <c r="AR6">
        <v>31.897383000000001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3.2879999999999998</v>
      </c>
      <c r="AY6">
        <v>0</v>
      </c>
      <c r="AZ6">
        <v>0</v>
      </c>
      <c r="BA6">
        <f t="shared" si="0"/>
        <v>2479.3866739999994</v>
      </c>
    </row>
    <row r="7" spans="1:53">
      <c r="A7" t="s">
        <v>49</v>
      </c>
      <c r="B7">
        <v>0</v>
      </c>
      <c r="C7">
        <v>42.524999999999999</v>
      </c>
      <c r="D7">
        <v>0.52500000000000002</v>
      </c>
      <c r="E7">
        <v>0</v>
      </c>
      <c r="F7">
        <v>35.838000000000001</v>
      </c>
      <c r="G7">
        <v>0</v>
      </c>
      <c r="H7">
        <v>0</v>
      </c>
      <c r="I7">
        <v>9.8640000000000008</v>
      </c>
      <c r="J7">
        <v>20.824000000000002</v>
      </c>
      <c r="K7">
        <v>343.38626099999999</v>
      </c>
      <c r="L7">
        <v>653.15250000000003</v>
      </c>
      <c r="M7">
        <v>88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98.34375</v>
      </c>
      <c r="X7">
        <v>0</v>
      </c>
      <c r="Y7">
        <v>0</v>
      </c>
      <c r="Z7">
        <v>13.1076</v>
      </c>
      <c r="AA7">
        <v>13.983000000000001</v>
      </c>
      <c r="AB7">
        <v>13.0634</v>
      </c>
      <c r="AC7">
        <v>19.100999999999999</v>
      </c>
      <c r="AD7">
        <v>9.1149000000000004</v>
      </c>
      <c r="AE7">
        <v>14.113</v>
      </c>
      <c r="AF7">
        <v>8.8740000000000006</v>
      </c>
      <c r="AG7">
        <v>40.690800000000003</v>
      </c>
      <c r="AH7">
        <v>17.045999999999999</v>
      </c>
      <c r="AI7">
        <v>0</v>
      </c>
      <c r="AJ7">
        <v>0</v>
      </c>
      <c r="AK7">
        <v>52.029000000000003</v>
      </c>
      <c r="AL7">
        <v>20.916</v>
      </c>
      <c r="AM7">
        <v>15.836040000000001</v>
      </c>
      <c r="AN7">
        <v>0.95650000000000002</v>
      </c>
      <c r="AO7">
        <v>3.5685720000000001</v>
      </c>
      <c r="AP7">
        <v>2.4339</v>
      </c>
      <c r="AQ7">
        <v>22.68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3.2879999999999998</v>
      </c>
      <c r="AY7">
        <v>0</v>
      </c>
      <c r="AZ7">
        <v>0</v>
      </c>
      <c r="BA7">
        <f t="shared" si="0"/>
        <v>2479.9663579999997</v>
      </c>
    </row>
    <row r="8" spans="1:53">
      <c r="A8" t="s">
        <v>50</v>
      </c>
      <c r="B8">
        <v>0</v>
      </c>
      <c r="C8">
        <v>42.524999999999999</v>
      </c>
      <c r="D8">
        <v>0.52500000000000002</v>
      </c>
      <c r="E8">
        <v>0</v>
      </c>
      <c r="F8">
        <v>35.838000000000001</v>
      </c>
      <c r="G8">
        <v>0</v>
      </c>
      <c r="H8">
        <v>0</v>
      </c>
      <c r="I8">
        <v>9.8640000000000008</v>
      </c>
      <c r="J8">
        <v>20.824000000000002</v>
      </c>
      <c r="K8">
        <v>343.38626099999999</v>
      </c>
      <c r="L8">
        <v>653.15250000000003</v>
      </c>
      <c r="M8">
        <v>88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98.34375</v>
      </c>
      <c r="X8">
        <v>0</v>
      </c>
      <c r="Y8">
        <v>0</v>
      </c>
      <c r="Z8">
        <v>13.1076</v>
      </c>
      <c r="AA8">
        <v>0</v>
      </c>
      <c r="AB8">
        <v>13.0634</v>
      </c>
      <c r="AC8">
        <v>19.100999999999999</v>
      </c>
      <c r="AD8">
        <v>9.1149000000000004</v>
      </c>
      <c r="AE8">
        <v>14.113</v>
      </c>
      <c r="AF8">
        <v>8.8740000000000006</v>
      </c>
      <c r="AG8">
        <v>40.690800000000003</v>
      </c>
      <c r="AH8">
        <v>17.045999999999999</v>
      </c>
      <c r="AI8">
        <v>0</v>
      </c>
      <c r="AJ8">
        <v>0</v>
      </c>
      <c r="AK8">
        <v>52.029000000000003</v>
      </c>
      <c r="AL8">
        <v>20.916</v>
      </c>
      <c r="AM8">
        <v>15.836040000000001</v>
      </c>
      <c r="AN8">
        <v>0.95650000000000002</v>
      </c>
      <c r="AO8">
        <v>3.5518139999999998</v>
      </c>
      <c r="AP8">
        <v>2.4339</v>
      </c>
      <c r="AQ8">
        <v>22.68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3.2879999999999998</v>
      </c>
      <c r="AY8">
        <v>0</v>
      </c>
      <c r="AZ8">
        <v>0</v>
      </c>
      <c r="BA8">
        <f t="shared" si="0"/>
        <v>2465.9665999999993</v>
      </c>
    </row>
    <row r="9" spans="1:53">
      <c r="A9" t="s">
        <v>51</v>
      </c>
      <c r="B9">
        <v>0</v>
      </c>
      <c r="C9">
        <v>42.524999999999999</v>
      </c>
      <c r="D9">
        <v>0.52500000000000002</v>
      </c>
      <c r="E9">
        <v>0</v>
      </c>
      <c r="F9">
        <v>35.838000000000001</v>
      </c>
      <c r="G9">
        <v>0</v>
      </c>
      <c r="H9">
        <v>0</v>
      </c>
      <c r="I9">
        <v>9.8640000000000008</v>
      </c>
      <c r="J9">
        <v>20.824000000000002</v>
      </c>
      <c r="K9">
        <v>343.38626099999999</v>
      </c>
      <c r="L9">
        <v>653.15250000000003</v>
      </c>
      <c r="M9">
        <v>88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98.34375</v>
      </c>
      <c r="X9">
        <v>0</v>
      </c>
      <c r="Y9">
        <v>0</v>
      </c>
      <c r="Z9">
        <v>13.1076</v>
      </c>
      <c r="AA9">
        <v>0</v>
      </c>
      <c r="AB9">
        <v>26.260100000000001</v>
      </c>
      <c r="AC9">
        <v>19.100999999999999</v>
      </c>
      <c r="AD9">
        <v>9.1149000000000004</v>
      </c>
      <c r="AE9">
        <v>14.113</v>
      </c>
      <c r="AF9">
        <v>8.8740000000000006</v>
      </c>
      <c r="AG9">
        <v>40.690800000000003</v>
      </c>
      <c r="AH9">
        <v>17.045999999999999</v>
      </c>
      <c r="AI9">
        <v>0</v>
      </c>
      <c r="AJ9">
        <v>0</v>
      </c>
      <c r="AK9">
        <v>52.029000000000003</v>
      </c>
      <c r="AL9">
        <v>20.916</v>
      </c>
      <c r="AM9">
        <v>15.836040000000001</v>
      </c>
      <c r="AN9">
        <v>0.95650000000000002</v>
      </c>
      <c r="AO9">
        <v>3.5929739999999999</v>
      </c>
      <c r="AP9">
        <v>2.4339</v>
      </c>
      <c r="AQ9">
        <v>22.68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3.2879999999999998</v>
      </c>
      <c r="AY9">
        <v>0</v>
      </c>
      <c r="AZ9">
        <v>0</v>
      </c>
      <c r="BA9">
        <f t="shared" si="0"/>
        <v>2479.2044599999995</v>
      </c>
    </row>
    <row r="10" spans="1:53">
      <c r="A10" t="s">
        <v>52</v>
      </c>
      <c r="B10">
        <v>0</v>
      </c>
      <c r="C10">
        <v>42.524999999999999</v>
      </c>
      <c r="D10">
        <v>0.52500000000000002</v>
      </c>
      <c r="E10">
        <v>0</v>
      </c>
      <c r="F10">
        <v>35.838000000000001</v>
      </c>
      <c r="G10">
        <v>0</v>
      </c>
      <c r="H10">
        <v>0</v>
      </c>
      <c r="I10">
        <v>9.8640000000000008</v>
      </c>
      <c r="J10">
        <v>20.824000000000002</v>
      </c>
      <c r="K10">
        <v>343.38626099999999</v>
      </c>
      <c r="L10">
        <v>653.15250000000003</v>
      </c>
      <c r="M10">
        <v>88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98.34375</v>
      </c>
      <c r="X10">
        <v>0</v>
      </c>
      <c r="Y10">
        <v>0</v>
      </c>
      <c r="Z10">
        <v>13.1076</v>
      </c>
      <c r="AA10">
        <v>0</v>
      </c>
      <c r="AB10">
        <v>26.260100000000001</v>
      </c>
      <c r="AC10">
        <v>19.100999999999999</v>
      </c>
      <c r="AD10">
        <v>9.1149000000000004</v>
      </c>
      <c r="AE10">
        <v>14.113</v>
      </c>
      <c r="AF10">
        <v>8.8740000000000006</v>
      </c>
      <c r="AG10">
        <v>40.690800000000003</v>
      </c>
      <c r="AH10">
        <v>17.045999999999999</v>
      </c>
      <c r="AI10">
        <v>0</v>
      </c>
      <c r="AJ10">
        <v>0</v>
      </c>
      <c r="AK10">
        <v>52.029000000000003</v>
      </c>
      <c r="AL10">
        <v>20.916</v>
      </c>
      <c r="AM10">
        <v>15.836040000000001</v>
      </c>
      <c r="AN10">
        <v>0.95650000000000002</v>
      </c>
      <c r="AO10">
        <v>3.6655920000000002</v>
      </c>
      <c r="AP10">
        <v>2.4339</v>
      </c>
      <c r="AQ10">
        <v>10.584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3.2879999999999998</v>
      </c>
      <c r="AY10">
        <v>0</v>
      </c>
      <c r="AZ10">
        <v>0</v>
      </c>
      <c r="BA10">
        <f t="shared" si="0"/>
        <v>2467.1810779999992</v>
      </c>
    </row>
    <row r="11" spans="1:53">
      <c r="A11" t="s">
        <v>53</v>
      </c>
      <c r="B11">
        <v>0</v>
      </c>
      <c r="C11">
        <v>43.05</v>
      </c>
      <c r="D11">
        <v>0.52500000000000002</v>
      </c>
      <c r="E11">
        <v>0</v>
      </c>
      <c r="F11">
        <v>35.838000000000001</v>
      </c>
      <c r="G11">
        <v>0</v>
      </c>
      <c r="H11">
        <v>0</v>
      </c>
      <c r="I11">
        <v>9.8640000000000008</v>
      </c>
      <c r="J11">
        <v>20.824000000000002</v>
      </c>
      <c r="K11">
        <v>343.38626099999999</v>
      </c>
      <c r="L11">
        <v>653.15250000000003</v>
      </c>
      <c r="M11">
        <v>88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98.34375</v>
      </c>
      <c r="X11">
        <v>0</v>
      </c>
      <c r="Y11">
        <v>0</v>
      </c>
      <c r="Z11">
        <v>13.1076</v>
      </c>
      <c r="AA11">
        <v>0</v>
      </c>
      <c r="AB11">
        <v>26.260100000000001</v>
      </c>
      <c r="AC11">
        <v>19.100999999999999</v>
      </c>
      <c r="AD11">
        <v>9.1149000000000004</v>
      </c>
      <c r="AE11">
        <v>28.225999999999999</v>
      </c>
      <c r="AF11">
        <v>8.8740000000000006</v>
      </c>
      <c r="AG11">
        <v>40.690800000000003</v>
      </c>
      <c r="AH11">
        <v>0</v>
      </c>
      <c r="AI11">
        <v>0</v>
      </c>
      <c r="AJ11">
        <v>0</v>
      </c>
      <c r="AK11">
        <v>52.029000000000003</v>
      </c>
      <c r="AL11">
        <v>20.916</v>
      </c>
      <c r="AM11">
        <v>15.836040000000001</v>
      </c>
      <c r="AN11">
        <v>0.95650000000000002</v>
      </c>
      <c r="AO11">
        <v>2.9823360000000001</v>
      </c>
      <c r="AP11">
        <v>2.4339</v>
      </c>
      <c r="AQ11">
        <v>10.584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3.2879999999999998</v>
      </c>
      <c r="AY11">
        <v>0</v>
      </c>
      <c r="AZ11">
        <v>0</v>
      </c>
      <c r="BA11">
        <f t="shared" si="0"/>
        <v>2464.0898219999995</v>
      </c>
    </row>
    <row r="12" spans="1:53">
      <c r="A12" t="s">
        <v>54</v>
      </c>
      <c r="B12">
        <v>0</v>
      </c>
      <c r="C12">
        <v>43.05</v>
      </c>
      <c r="D12">
        <v>0.52500000000000002</v>
      </c>
      <c r="E12">
        <v>0</v>
      </c>
      <c r="F12">
        <v>35.838000000000001</v>
      </c>
      <c r="G12">
        <v>0</v>
      </c>
      <c r="H12">
        <v>0</v>
      </c>
      <c r="I12">
        <v>9.8640000000000008</v>
      </c>
      <c r="J12">
        <v>20.824000000000002</v>
      </c>
      <c r="K12">
        <v>343.38626099999999</v>
      </c>
      <c r="L12">
        <v>653.15250000000003</v>
      </c>
      <c r="M12">
        <v>88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98.34375</v>
      </c>
      <c r="X12">
        <v>0</v>
      </c>
      <c r="Y12">
        <v>0</v>
      </c>
      <c r="Z12">
        <v>13.1076</v>
      </c>
      <c r="AA12">
        <v>0</v>
      </c>
      <c r="AB12">
        <v>26.260100000000001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40.690800000000003</v>
      </c>
      <c r="AH12">
        <v>0</v>
      </c>
      <c r="AI12">
        <v>0</v>
      </c>
      <c r="AJ12">
        <v>0</v>
      </c>
      <c r="AK12">
        <v>52.029000000000003</v>
      </c>
      <c r="AL12">
        <v>20.916</v>
      </c>
      <c r="AM12">
        <v>15.836040000000001</v>
      </c>
      <c r="AN12">
        <v>0.95650000000000002</v>
      </c>
      <c r="AO12">
        <v>2.9661659999999999</v>
      </c>
      <c r="AP12">
        <v>2.4339</v>
      </c>
      <c r="AQ12">
        <v>10.584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3.2879999999999998</v>
      </c>
      <c r="AY12">
        <v>0</v>
      </c>
      <c r="AZ12">
        <v>0</v>
      </c>
      <c r="BA12">
        <f t="shared" si="0"/>
        <v>2454.6504919999993</v>
      </c>
    </row>
    <row r="13" spans="1:53">
      <c r="A13" t="s">
        <v>55</v>
      </c>
      <c r="B13">
        <v>0</v>
      </c>
      <c r="C13">
        <v>43.05</v>
      </c>
      <c r="D13">
        <v>0.52500000000000002</v>
      </c>
      <c r="E13">
        <v>0</v>
      </c>
      <c r="F13">
        <v>35.838000000000001</v>
      </c>
      <c r="G13">
        <v>0</v>
      </c>
      <c r="H13">
        <v>0</v>
      </c>
      <c r="I13">
        <v>9.8640000000000008</v>
      </c>
      <c r="J13">
        <v>20.824000000000002</v>
      </c>
      <c r="K13">
        <v>343.38626099999999</v>
      </c>
      <c r="L13">
        <v>653.15250000000003</v>
      </c>
      <c r="M13">
        <v>88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98.34375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40.690800000000003</v>
      </c>
      <c r="AH13">
        <v>0</v>
      </c>
      <c r="AI13">
        <v>0</v>
      </c>
      <c r="AJ13">
        <v>0</v>
      </c>
      <c r="AK13">
        <v>52.029000000000003</v>
      </c>
      <c r="AL13">
        <v>34.86</v>
      </c>
      <c r="AM13">
        <v>15.836040000000001</v>
      </c>
      <c r="AN13">
        <v>0.95650000000000002</v>
      </c>
      <c r="AO13">
        <v>2.9829240000000001</v>
      </c>
      <c r="AP13">
        <v>2.4339</v>
      </c>
      <c r="AQ13">
        <v>10.584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3.2879999999999998</v>
      </c>
      <c r="AY13">
        <v>0</v>
      </c>
      <c r="AZ13">
        <v>0</v>
      </c>
      <c r="BA13">
        <f t="shared" si="0"/>
        <v>2455.4145499999991</v>
      </c>
    </row>
    <row r="14" spans="1:53">
      <c r="A14" t="s">
        <v>56</v>
      </c>
      <c r="B14">
        <v>0</v>
      </c>
      <c r="C14">
        <v>43.05</v>
      </c>
      <c r="D14">
        <v>0.52500000000000002</v>
      </c>
      <c r="E14">
        <v>0</v>
      </c>
      <c r="F14">
        <v>35.838000000000001</v>
      </c>
      <c r="G14">
        <v>0</v>
      </c>
      <c r="H14">
        <v>0</v>
      </c>
      <c r="I14">
        <v>9.8640000000000008</v>
      </c>
      <c r="J14">
        <v>20.824000000000002</v>
      </c>
      <c r="K14">
        <v>343.38626099999999</v>
      </c>
      <c r="L14">
        <v>653.15250000000003</v>
      </c>
      <c r="M14">
        <v>88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98.34375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40.690800000000003</v>
      </c>
      <c r="AH14">
        <v>0</v>
      </c>
      <c r="AI14">
        <v>0</v>
      </c>
      <c r="AJ14">
        <v>0</v>
      </c>
      <c r="AK14">
        <v>52.029000000000003</v>
      </c>
      <c r="AL14">
        <v>80.177999999999997</v>
      </c>
      <c r="AM14">
        <v>15.836040000000001</v>
      </c>
      <c r="AN14">
        <v>0.95650000000000002</v>
      </c>
      <c r="AO14">
        <v>3.080238</v>
      </c>
      <c r="AP14">
        <v>2.4339</v>
      </c>
      <c r="AQ14">
        <v>10.584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3.2879999999999998</v>
      </c>
      <c r="AY14">
        <v>0</v>
      </c>
      <c r="AZ14">
        <v>0</v>
      </c>
      <c r="BA14">
        <f t="shared" si="0"/>
        <v>2500.8298639999989</v>
      </c>
    </row>
    <row r="15" spans="1:53">
      <c r="A15" t="s">
        <v>57</v>
      </c>
      <c r="B15">
        <v>0</v>
      </c>
      <c r="C15">
        <v>43.05</v>
      </c>
      <c r="D15">
        <v>0.52500000000000002</v>
      </c>
      <c r="E15">
        <v>0</v>
      </c>
      <c r="F15">
        <v>35.838000000000001</v>
      </c>
      <c r="G15">
        <v>0</v>
      </c>
      <c r="H15">
        <v>0</v>
      </c>
      <c r="I15">
        <v>9.8640000000000008</v>
      </c>
      <c r="J15">
        <v>20.824000000000002</v>
      </c>
      <c r="K15">
        <v>343.38626099999999</v>
      </c>
      <c r="L15">
        <v>653.15250000000003</v>
      </c>
      <c r="M15">
        <v>88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98.34375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40.690800000000003</v>
      </c>
      <c r="AH15">
        <v>0</v>
      </c>
      <c r="AI15">
        <v>0</v>
      </c>
      <c r="AJ15">
        <v>0</v>
      </c>
      <c r="AK15">
        <v>52.029000000000003</v>
      </c>
      <c r="AL15">
        <v>80.177999999999997</v>
      </c>
      <c r="AM15">
        <v>15.836040000000001</v>
      </c>
      <c r="AN15">
        <v>0.95650000000000002</v>
      </c>
      <c r="AO15">
        <v>3.067596</v>
      </c>
      <c r="AP15">
        <v>2.4339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3.2879999999999998</v>
      </c>
      <c r="AY15">
        <v>0</v>
      </c>
      <c r="AZ15">
        <v>0</v>
      </c>
      <c r="BA15">
        <f t="shared" si="0"/>
        <v>2490.2332219999989</v>
      </c>
    </row>
    <row r="16" spans="1:53">
      <c r="A16" t="s">
        <v>58</v>
      </c>
      <c r="B16">
        <v>0</v>
      </c>
      <c r="C16">
        <v>43.05</v>
      </c>
      <c r="D16">
        <v>0.52500000000000002</v>
      </c>
      <c r="E16">
        <v>0</v>
      </c>
      <c r="F16">
        <v>35.838000000000001</v>
      </c>
      <c r="G16">
        <v>0</v>
      </c>
      <c r="H16">
        <v>0</v>
      </c>
      <c r="I16">
        <v>9.8640000000000008</v>
      </c>
      <c r="J16">
        <v>20.824000000000002</v>
      </c>
      <c r="K16">
        <v>343.38626099999999</v>
      </c>
      <c r="L16">
        <v>653.15250000000003</v>
      </c>
      <c r="M16">
        <v>88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98.34375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26.943000000000001</v>
      </c>
      <c r="AF16">
        <v>8.8740000000000006</v>
      </c>
      <c r="AG16">
        <v>40.690800000000003</v>
      </c>
      <c r="AH16">
        <v>0</v>
      </c>
      <c r="AI16">
        <v>0</v>
      </c>
      <c r="AJ16">
        <v>0</v>
      </c>
      <c r="AK16">
        <v>52.029000000000003</v>
      </c>
      <c r="AL16">
        <v>80.177999999999997</v>
      </c>
      <c r="AM16">
        <v>15.836040000000001</v>
      </c>
      <c r="AN16">
        <v>0.95650000000000002</v>
      </c>
      <c r="AO16">
        <v>3.0487799999999998</v>
      </c>
      <c r="AP16">
        <v>2.4339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3.2879999999999998</v>
      </c>
      <c r="AY16">
        <v>0</v>
      </c>
      <c r="AZ16">
        <v>0</v>
      </c>
      <c r="BA16">
        <f t="shared" si="0"/>
        <v>2488.9314059999992</v>
      </c>
    </row>
    <row r="17" spans="1:53">
      <c r="A17" t="s">
        <v>59</v>
      </c>
      <c r="B17">
        <v>0</v>
      </c>
      <c r="C17">
        <v>43.05</v>
      </c>
      <c r="D17">
        <v>0.52500000000000002</v>
      </c>
      <c r="E17">
        <v>0</v>
      </c>
      <c r="F17">
        <v>35.838000000000001</v>
      </c>
      <c r="G17">
        <v>0</v>
      </c>
      <c r="H17">
        <v>0</v>
      </c>
      <c r="I17">
        <v>9.8640000000000008</v>
      </c>
      <c r="J17">
        <v>20.824000000000002</v>
      </c>
      <c r="K17">
        <v>343.38626099999999</v>
      </c>
      <c r="L17">
        <v>653.15250000000003</v>
      </c>
      <c r="M17">
        <v>88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98.34375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26.943000000000001</v>
      </c>
      <c r="AF17">
        <v>8.8740000000000006</v>
      </c>
      <c r="AG17">
        <v>40.690800000000003</v>
      </c>
      <c r="AH17">
        <v>0</v>
      </c>
      <c r="AI17">
        <v>0</v>
      </c>
      <c r="AJ17">
        <v>0</v>
      </c>
      <c r="AK17">
        <v>52.029000000000003</v>
      </c>
      <c r="AL17">
        <v>80.177999999999997</v>
      </c>
      <c r="AM17">
        <v>15.836040000000001</v>
      </c>
      <c r="AN17">
        <v>0.95650000000000002</v>
      </c>
      <c r="AO17">
        <v>2.9835120000000002</v>
      </c>
      <c r="AP17">
        <v>1.0247999999999999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3.2879999999999998</v>
      </c>
      <c r="AY17">
        <v>0</v>
      </c>
      <c r="AZ17">
        <v>0</v>
      </c>
      <c r="BA17">
        <f t="shared" si="0"/>
        <v>2487.4570379999991</v>
      </c>
    </row>
    <row r="18" spans="1:53">
      <c r="A18" t="s">
        <v>60</v>
      </c>
      <c r="B18">
        <v>0</v>
      </c>
      <c r="C18">
        <v>43.05</v>
      </c>
      <c r="D18">
        <v>0.52500000000000002</v>
      </c>
      <c r="E18">
        <v>0</v>
      </c>
      <c r="F18">
        <v>35.838000000000001</v>
      </c>
      <c r="G18">
        <v>0</v>
      </c>
      <c r="H18">
        <v>0</v>
      </c>
      <c r="I18">
        <v>9.8640000000000008</v>
      </c>
      <c r="J18">
        <v>20.824000000000002</v>
      </c>
      <c r="K18">
        <v>343.38626099999999</v>
      </c>
      <c r="L18">
        <v>653.15250000000003</v>
      </c>
      <c r="M18">
        <v>88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98.34375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26.943000000000001</v>
      </c>
      <c r="AF18">
        <v>8.8740000000000006</v>
      </c>
      <c r="AG18">
        <v>40.690800000000003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15.836040000000001</v>
      </c>
      <c r="AN18">
        <v>0.95650000000000002</v>
      </c>
      <c r="AO18">
        <v>2.882082</v>
      </c>
      <c r="AP18">
        <v>1.0247999999999999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3.2879999999999998</v>
      </c>
      <c r="AY18">
        <v>0</v>
      </c>
      <c r="AZ18">
        <v>0</v>
      </c>
      <c r="BA18">
        <f t="shared" si="0"/>
        <v>2487.3556079999994</v>
      </c>
    </row>
    <row r="19" spans="1:53">
      <c r="A19" t="s">
        <v>61</v>
      </c>
      <c r="B19">
        <v>0</v>
      </c>
      <c r="C19">
        <v>43.05</v>
      </c>
      <c r="D19">
        <v>0.52500000000000002</v>
      </c>
      <c r="E19">
        <v>0</v>
      </c>
      <c r="F19">
        <v>35.838000000000001</v>
      </c>
      <c r="G19">
        <v>0</v>
      </c>
      <c r="H19">
        <v>0</v>
      </c>
      <c r="I19">
        <v>9.8640000000000008</v>
      </c>
      <c r="J19">
        <v>20.824000000000002</v>
      </c>
      <c r="K19">
        <v>343.38626099999999</v>
      </c>
      <c r="L19">
        <v>653.15250000000003</v>
      </c>
      <c r="M19">
        <v>88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98.34375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42.338999999999999</v>
      </c>
      <c r="AF19">
        <v>8.8740000000000006</v>
      </c>
      <c r="AG19">
        <v>40.690800000000003</v>
      </c>
      <c r="AH19">
        <v>23.390899999999998</v>
      </c>
      <c r="AI19">
        <v>0</v>
      </c>
      <c r="AJ19">
        <v>0</v>
      </c>
      <c r="AK19">
        <v>52.029000000000003</v>
      </c>
      <c r="AL19">
        <v>80.177999999999997</v>
      </c>
      <c r="AM19">
        <v>15.836040000000001</v>
      </c>
      <c r="AN19">
        <v>0.95650000000000002</v>
      </c>
      <c r="AO19">
        <v>2.8873739999999999</v>
      </c>
      <c r="AP19">
        <v>7.5579000000000001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3.2879999999999998</v>
      </c>
      <c r="AY19">
        <v>0</v>
      </c>
      <c r="AZ19">
        <v>0</v>
      </c>
      <c r="BA19">
        <f t="shared" si="0"/>
        <v>2532.6808999999985</v>
      </c>
    </row>
    <row r="20" spans="1:53">
      <c r="A20" t="s">
        <v>62</v>
      </c>
      <c r="B20">
        <v>0</v>
      </c>
      <c r="C20">
        <v>43.05</v>
      </c>
      <c r="D20">
        <v>0.52500000000000002</v>
      </c>
      <c r="E20">
        <v>0</v>
      </c>
      <c r="F20">
        <v>35.838000000000001</v>
      </c>
      <c r="G20">
        <v>0</v>
      </c>
      <c r="H20">
        <v>0</v>
      </c>
      <c r="I20">
        <v>9.8640000000000008</v>
      </c>
      <c r="J20">
        <v>20.824000000000002</v>
      </c>
      <c r="K20">
        <v>343.38626099999999</v>
      </c>
      <c r="L20">
        <v>653.15250000000003</v>
      </c>
      <c r="M20">
        <v>88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98.34375</v>
      </c>
      <c r="X20">
        <v>0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9.1149000000000004</v>
      </c>
      <c r="AE20">
        <v>42.338999999999999</v>
      </c>
      <c r="AF20">
        <v>8.8740000000000006</v>
      </c>
      <c r="AG20">
        <v>40.690800000000003</v>
      </c>
      <c r="AH20">
        <v>23.390899999999998</v>
      </c>
      <c r="AI20">
        <v>0</v>
      </c>
      <c r="AJ20">
        <v>0</v>
      </c>
      <c r="AK20">
        <v>52.029000000000003</v>
      </c>
      <c r="AL20">
        <v>80.177999999999997</v>
      </c>
      <c r="AM20">
        <v>15.836040000000001</v>
      </c>
      <c r="AN20">
        <v>0.95650000000000002</v>
      </c>
      <c r="AO20">
        <v>2.8197540000000001</v>
      </c>
      <c r="AP20">
        <v>7.5579000000000001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3.2879999999999998</v>
      </c>
      <c r="AY20">
        <v>0</v>
      </c>
      <c r="AZ20">
        <v>0</v>
      </c>
      <c r="BA20">
        <f t="shared" si="0"/>
        <v>2532.6132799999987</v>
      </c>
    </row>
    <row r="21" spans="1:53">
      <c r="A21" t="s">
        <v>63</v>
      </c>
      <c r="B21">
        <v>0</v>
      </c>
      <c r="C21">
        <v>43.05</v>
      </c>
      <c r="D21">
        <v>0.52500000000000002</v>
      </c>
      <c r="E21">
        <v>0</v>
      </c>
      <c r="F21">
        <v>35.838000000000001</v>
      </c>
      <c r="G21">
        <v>0</v>
      </c>
      <c r="H21">
        <v>0</v>
      </c>
      <c r="I21">
        <v>9.8640000000000008</v>
      </c>
      <c r="J21">
        <v>20.824000000000002</v>
      </c>
      <c r="K21">
        <v>343.38626099999999</v>
      </c>
      <c r="L21">
        <v>653.15250000000003</v>
      </c>
      <c r="M21">
        <v>88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98.34375</v>
      </c>
      <c r="X21">
        <v>0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9.1149000000000004</v>
      </c>
      <c r="AE21">
        <v>42.338999999999999</v>
      </c>
      <c r="AF21">
        <v>8.8740000000000006</v>
      </c>
      <c r="AG21">
        <v>40.690800000000003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15.836040000000001</v>
      </c>
      <c r="AN21">
        <v>0.95650000000000002</v>
      </c>
      <c r="AO21">
        <v>2.802114</v>
      </c>
      <c r="AP21">
        <v>7.5579000000000001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3.2879999999999998</v>
      </c>
      <c r="AY21">
        <v>0</v>
      </c>
      <c r="AZ21">
        <v>0</v>
      </c>
      <c r="BA21">
        <f t="shared" si="0"/>
        <v>2487.2776399999989</v>
      </c>
    </row>
    <row r="22" spans="1:53">
      <c r="A22" t="s">
        <v>64</v>
      </c>
      <c r="B22">
        <v>0</v>
      </c>
      <c r="C22">
        <v>43.05</v>
      </c>
      <c r="D22">
        <v>0.52500000000000002</v>
      </c>
      <c r="E22">
        <v>0</v>
      </c>
      <c r="F22">
        <v>35.838000000000001</v>
      </c>
      <c r="G22">
        <v>0</v>
      </c>
      <c r="H22">
        <v>0</v>
      </c>
      <c r="I22">
        <v>9.8640000000000008</v>
      </c>
      <c r="J22">
        <v>20.824000000000002</v>
      </c>
      <c r="K22">
        <v>343.38626099999999</v>
      </c>
      <c r="L22">
        <v>653.15250000000003</v>
      </c>
      <c r="M22">
        <v>88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98.34375</v>
      </c>
      <c r="X22">
        <v>0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9.1149000000000004</v>
      </c>
      <c r="AE22">
        <v>42.338999999999999</v>
      </c>
      <c r="AF22">
        <v>8.8740000000000006</v>
      </c>
      <c r="AG22">
        <v>40.690800000000003</v>
      </c>
      <c r="AH22">
        <v>23.390899999999998</v>
      </c>
      <c r="AI22">
        <v>0</v>
      </c>
      <c r="AJ22">
        <v>0</v>
      </c>
      <c r="AK22">
        <v>52.029000000000003</v>
      </c>
      <c r="AL22">
        <v>34.86</v>
      </c>
      <c r="AM22">
        <v>15.836040000000001</v>
      </c>
      <c r="AN22">
        <v>0.95650000000000002</v>
      </c>
      <c r="AO22">
        <v>2.619246</v>
      </c>
      <c r="AP22">
        <v>1.7934000000000001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3.2879999999999998</v>
      </c>
      <c r="AY22">
        <v>0</v>
      </c>
      <c r="AZ22">
        <v>0</v>
      </c>
      <c r="BA22">
        <f t="shared" si="0"/>
        <v>2481.3302719999992</v>
      </c>
    </row>
    <row r="23" spans="1:53">
      <c r="A23" t="s">
        <v>65</v>
      </c>
      <c r="B23">
        <v>0</v>
      </c>
      <c r="C23">
        <v>43.05</v>
      </c>
      <c r="D23">
        <v>0.52500000000000002</v>
      </c>
      <c r="E23">
        <v>0</v>
      </c>
      <c r="F23">
        <v>35.838000000000001</v>
      </c>
      <c r="G23">
        <v>0</v>
      </c>
      <c r="H23">
        <v>0</v>
      </c>
      <c r="I23">
        <v>9.8640000000000008</v>
      </c>
      <c r="J23">
        <v>20.824000000000002</v>
      </c>
      <c r="K23">
        <v>343.38626099999999</v>
      </c>
      <c r="L23">
        <v>653.15250000000003</v>
      </c>
      <c r="M23">
        <v>88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98.34375</v>
      </c>
      <c r="X23">
        <v>0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9.1149000000000004</v>
      </c>
      <c r="AE23">
        <v>42.338999999999999</v>
      </c>
      <c r="AF23">
        <v>8.8740000000000006</v>
      </c>
      <c r="AG23">
        <v>40.690800000000003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2.5057619999999998</v>
      </c>
      <c r="AP23">
        <v>1.7934000000000001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3.2879999999999998</v>
      </c>
      <c r="AY23">
        <v>0</v>
      </c>
      <c r="AZ23">
        <v>0</v>
      </c>
      <c r="BA23">
        <f t="shared" si="0"/>
        <v>2507.153687999999</v>
      </c>
    </row>
    <row r="24" spans="1:53">
      <c r="A24" t="s">
        <v>66</v>
      </c>
      <c r="B24">
        <v>0</v>
      </c>
      <c r="C24">
        <v>43.05</v>
      </c>
      <c r="D24">
        <v>0.52500000000000002</v>
      </c>
      <c r="E24">
        <v>0</v>
      </c>
      <c r="F24">
        <v>35.838000000000001</v>
      </c>
      <c r="G24">
        <v>0</v>
      </c>
      <c r="H24">
        <v>0</v>
      </c>
      <c r="I24">
        <v>9.8640000000000008</v>
      </c>
      <c r="J24">
        <v>20.824000000000002</v>
      </c>
      <c r="K24">
        <v>343.38626099999999</v>
      </c>
      <c r="L24">
        <v>653.15250000000003</v>
      </c>
      <c r="M24">
        <v>88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98.34375</v>
      </c>
      <c r="X24">
        <v>0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18.229800000000001</v>
      </c>
      <c r="AE24">
        <v>42.338999999999999</v>
      </c>
      <c r="AF24">
        <v>8.8740000000000006</v>
      </c>
      <c r="AG24">
        <v>40.690800000000003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2.3299500000000002</v>
      </c>
      <c r="AP24">
        <v>1.7934000000000001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3.2879999999999998</v>
      </c>
      <c r="AY24">
        <v>0</v>
      </c>
      <c r="AZ24">
        <v>0</v>
      </c>
      <c r="BA24">
        <f t="shared" si="0"/>
        <v>2518.6387759999993</v>
      </c>
    </row>
    <row r="25" spans="1:53">
      <c r="A25" t="s">
        <v>67</v>
      </c>
      <c r="B25">
        <v>0</v>
      </c>
      <c r="C25">
        <v>43.05</v>
      </c>
      <c r="D25">
        <v>0.52500000000000002</v>
      </c>
      <c r="E25">
        <v>0</v>
      </c>
      <c r="F25">
        <v>35.838000000000001</v>
      </c>
      <c r="G25">
        <v>0</v>
      </c>
      <c r="H25">
        <v>0</v>
      </c>
      <c r="I25">
        <v>9.8640000000000008</v>
      </c>
      <c r="J25">
        <v>20.824000000000002</v>
      </c>
      <c r="K25">
        <v>343.38626099999999</v>
      </c>
      <c r="L25">
        <v>653.15250000000003</v>
      </c>
      <c r="M25">
        <v>88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21.196097999999999</v>
      </c>
      <c r="S25">
        <v>26.390910000000002</v>
      </c>
      <c r="T25">
        <v>0</v>
      </c>
      <c r="U25">
        <v>418.77</v>
      </c>
      <c r="V25">
        <v>13.622</v>
      </c>
      <c r="W25">
        <v>98.34375</v>
      </c>
      <c r="X25">
        <v>0</v>
      </c>
      <c r="Y25">
        <v>0</v>
      </c>
      <c r="Z25">
        <v>13.1076</v>
      </c>
      <c r="AA25">
        <v>7.0309999999999997</v>
      </c>
      <c r="AB25">
        <v>13.0634</v>
      </c>
      <c r="AC25">
        <v>9.6778399999999998</v>
      </c>
      <c r="AD25">
        <v>27.3447</v>
      </c>
      <c r="AE25">
        <v>42.338999999999999</v>
      </c>
      <c r="AF25">
        <v>8.8740000000000006</v>
      </c>
      <c r="AG25">
        <v>40.690800000000003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2.0718179999999999</v>
      </c>
      <c r="AP25">
        <v>1.7934000000000001</v>
      </c>
      <c r="AQ25">
        <v>11.592000000000001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3.2879999999999998</v>
      </c>
      <c r="AY25">
        <v>0</v>
      </c>
      <c r="AZ25">
        <v>0</v>
      </c>
      <c r="BA25">
        <f t="shared" si="0"/>
        <v>2573.493344999999</v>
      </c>
    </row>
    <row r="26" spans="1:53">
      <c r="A26" t="s">
        <v>68</v>
      </c>
      <c r="B26">
        <v>0</v>
      </c>
      <c r="C26">
        <v>43.05</v>
      </c>
      <c r="D26">
        <v>0.52500000000000002</v>
      </c>
      <c r="E26">
        <v>0</v>
      </c>
      <c r="F26">
        <v>35.838000000000001</v>
      </c>
      <c r="G26">
        <v>0</v>
      </c>
      <c r="H26">
        <v>0</v>
      </c>
      <c r="I26">
        <v>9.8640000000000008</v>
      </c>
      <c r="J26">
        <v>20.824000000000002</v>
      </c>
      <c r="K26">
        <v>343.38626099999999</v>
      </c>
      <c r="L26">
        <v>653.15250000000003</v>
      </c>
      <c r="M26">
        <v>88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21.196097999999999</v>
      </c>
      <c r="S26">
        <v>26.390910000000002</v>
      </c>
      <c r="T26">
        <v>0</v>
      </c>
      <c r="U26">
        <v>418.77</v>
      </c>
      <c r="V26">
        <v>13.622</v>
      </c>
      <c r="W26">
        <v>98.34375</v>
      </c>
      <c r="X26">
        <v>0</v>
      </c>
      <c r="Y26">
        <v>0</v>
      </c>
      <c r="Z26">
        <v>13.1076</v>
      </c>
      <c r="AA26">
        <v>21.093</v>
      </c>
      <c r="AB26">
        <v>13.0634</v>
      </c>
      <c r="AC26">
        <v>9.6778399999999998</v>
      </c>
      <c r="AD26">
        <v>27.3447</v>
      </c>
      <c r="AE26">
        <v>42.338999999999999</v>
      </c>
      <c r="AF26">
        <v>8.8740000000000006</v>
      </c>
      <c r="AG26">
        <v>40.690800000000003</v>
      </c>
      <c r="AH26">
        <v>46.781799999999997</v>
      </c>
      <c r="AI26">
        <v>33.097999999999999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1.9433400000000001</v>
      </c>
      <c r="AP26">
        <v>1.7934000000000001</v>
      </c>
      <c r="AQ26">
        <v>23.184000000000001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3.2879999999999998</v>
      </c>
      <c r="AY26">
        <v>0</v>
      </c>
      <c r="AZ26">
        <v>0</v>
      </c>
      <c r="BA26">
        <f t="shared" si="0"/>
        <v>2599.0188669999989</v>
      </c>
    </row>
    <row r="27" spans="1:53">
      <c r="A27" t="s">
        <v>69</v>
      </c>
      <c r="B27">
        <v>0</v>
      </c>
      <c r="C27">
        <v>42</v>
      </c>
      <c r="D27">
        <v>0.52500000000000002</v>
      </c>
      <c r="E27">
        <v>0</v>
      </c>
      <c r="F27">
        <v>35.838000000000001</v>
      </c>
      <c r="G27">
        <v>0</v>
      </c>
      <c r="H27">
        <v>0</v>
      </c>
      <c r="I27">
        <v>31.783999999999999</v>
      </c>
      <c r="J27">
        <v>2.1920000000000002</v>
      </c>
      <c r="K27">
        <v>343.38626099999999</v>
      </c>
      <c r="L27">
        <v>653.15250000000003</v>
      </c>
      <c r="M27">
        <v>88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21.196097999999999</v>
      </c>
      <c r="S27">
        <v>26.390910000000002</v>
      </c>
      <c r="T27">
        <v>0</v>
      </c>
      <c r="U27">
        <v>418.77</v>
      </c>
      <c r="V27">
        <v>13.622</v>
      </c>
      <c r="W27">
        <v>98.34375</v>
      </c>
      <c r="X27">
        <v>0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27.3447</v>
      </c>
      <c r="AE27">
        <v>42.338999999999999</v>
      </c>
      <c r="AF27">
        <v>8.8740000000000006</v>
      </c>
      <c r="AG27">
        <v>40.690800000000003</v>
      </c>
      <c r="AH27">
        <v>46.781799999999997</v>
      </c>
      <c r="AI27">
        <v>33.097999999999999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1.7469479999999999</v>
      </c>
      <c r="AP27">
        <v>1.7934000000000001</v>
      </c>
      <c r="AQ27">
        <v>28.98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2610.5204749999994</v>
      </c>
    </row>
    <row r="28" spans="1:53">
      <c r="A28" t="s">
        <v>70</v>
      </c>
      <c r="B28">
        <v>0</v>
      </c>
      <c r="C28">
        <v>42</v>
      </c>
      <c r="D28">
        <v>0.52500000000000002</v>
      </c>
      <c r="E28">
        <v>0</v>
      </c>
      <c r="F28">
        <v>35.838000000000001</v>
      </c>
      <c r="G28">
        <v>0</v>
      </c>
      <c r="H28">
        <v>0</v>
      </c>
      <c r="I28">
        <v>31.783999999999999</v>
      </c>
      <c r="J28">
        <v>2.1920000000000002</v>
      </c>
      <c r="K28">
        <v>343.38626099999999</v>
      </c>
      <c r="L28">
        <v>653.15250000000003</v>
      </c>
      <c r="M28">
        <v>88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21.196097999999999</v>
      </c>
      <c r="S28">
        <v>26.390910000000002</v>
      </c>
      <c r="T28">
        <v>0</v>
      </c>
      <c r="U28">
        <v>418.77</v>
      </c>
      <c r="V28">
        <v>13.622</v>
      </c>
      <c r="W28">
        <v>98.34375</v>
      </c>
      <c r="X28">
        <v>0</v>
      </c>
      <c r="Y28">
        <v>0</v>
      </c>
      <c r="Z28">
        <v>13.1076</v>
      </c>
      <c r="AA28">
        <v>42.106999999999999</v>
      </c>
      <c r="AB28">
        <v>11.997</v>
      </c>
      <c r="AC28">
        <v>19.35568</v>
      </c>
      <c r="AD28">
        <v>27.3447</v>
      </c>
      <c r="AE28">
        <v>42.338999999999999</v>
      </c>
      <c r="AF28">
        <v>8.8740000000000006</v>
      </c>
      <c r="AG28">
        <v>40.690800000000003</v>
      </c>
      <c r="AH28">
        <v>70.172700000000006</v>
      </c>
      <c r="AI28">
        <v>33.097999999999999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1.7013780000000001</v>
      </c>
      <c r="AP28">
        <v>1.7934000000000001</v>
      </c>
      <c r="AQ28">
        <v>34.776000000000003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2662.3352449999993</v>
      </c>
    </row>
    <row r="29" spans="1:53">
      <c r="A29" t="s">
        <v>71</v>
      </c>
      <c r="B29">
        <v>0</v>
      </c>
      <c r="C29">
        <v>42</v>
      </c>
      <c r="D29">
        <v>0.52500000000000002</v>
      </c>
      <c r="E29">
        <v>0</v>
      </c>
      <c r="F29">
        <v>35.838000000000001</v>
      </c>
      <c r="G29">
        <v>0</v>
      </c>
      <c r="H29">
        <v>0</v>
      </c>
      <c r="I29">
        <v>31.783999999999999</v>
      </c>
      <c r="J29">
        <v>2.1920000000000002</v>
      </c>
      <c r="K29">
        <v>343.38626099999999</v>
      </c>
      <c r="L29">
        <v>653.15250000000003</v>
      </c>
      <c r="M29">
        <v>88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21.196097999999999</v>
      </c>
      <c r="S29">
        <v>26.390910000000002</v>
      </c>
      <c r="T29">
        <v>0</v>
      </c>
      <c r="U29">
        <v>418.77</v>
      </c>
      <c r="V29">
        <v>13.205</v>
      </c>
      <c r="W29">
        <v>98.34375</v>
      </c>
      <c r="X29">
        <v>0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27.3447</v>
      </c>
      <c r="AE29">
        <v>42.338999999999999</v>
      </c>
      <c r="AF29">
        <v>8.8740000000000006</v>
      </c>
      <c r="AG29">
        <v>40.690800000000003</v>
      </c>
      <c r="AH29">
        <v>70.172700000000006</v>
      </c>
      <c r="AI29">
        <v>33.097999999999999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1.598184</v>
      </c>
      <c r="AP29">
        <v>1.7934000000000001</v>
      </c>
      <c r="AQ29">
        <v>34.776000000000003</v>
      </c>
      <c r="AR29">
        <v>32.688360000000003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2674.6030279999995</v>
      </c>
    </row>
    <row r="30" spans="1:53">
      <c r="A30" t="s">
        <v>72</v>
      </c>
      <c r="B30">
        <v>0</v>
      </c>
      <c r="C30">
        <v>41.475000000000001</v>
      </c>
      <c r="D30">
        <v>0.52500000000000002</v>
      </c>
      <c r="E30">
        <v>0</v>
      </c>
      <c r="F30">
        <v>35.838000000000001</v>
      </c>
      <c r="G30">
        <v>0</v>
      </c>
      <c r="H30">
        <v>0</v>
      </c>
      <c r="I30">
        <v>31.783999999999999</v>
      </c>
      <c r="J30">
        <v>2.1920000000000002</v>
      </c>
      <c r="K30">
        <v>343.38626099999999</v>
      </c>
      <c r="L30">
        <v>653.15250000000003</v>
      </c>
      <c r="M30">
        <v>88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21.196097999999999</v>
      </c>
      <c r="S30">
        <v>26.390910000000002</v>
      </c>
      <c r="T30">
        <v>0</v>
      </c>
      <c r="U30">
        <v>418.77</v>
      </c>
      <c r="V30">
        <v>13.205</v>
      </c>
      <c r="W30">
        <v>98.34375</v>
      </c>
      <c r="X30">
        <v>0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27.3447</v>
      </c>
      <c r="AE30">
        <v>42.338999999999999</v>
      </c>
      <c r="AF30">
        <v>8.8740000000000006</v>
      </c>
      <c r="AG30">
        <v>40.690800000000003</v>
      </c>
      <c r="AH30">
        <v>70.172700000000006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1.53027</v>
      </c>
      <c r="AP30">
        <v>1.7934000000000001</v>
      </c>
      <c r="AQ30">
        <v>34.776000000000003</v>
      </c>
      <c r="AR30">
        <v>32.688360000000003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2674.0101140000002</v>
      </c>
    </row>
    <row r="31" spans="1:53">
      <c r="A31" t="s">
        <v>73</v>
      </c>
      <c r="B31">
        <v>0</v>
      </c>
      <c r="C31">
        <v>41.475000000000001</v>
      </c>
      <c r="D31">
        <v>0.52500000000000002</v>
      </c>
      <c r="E31">
        <v>0</v>
      </c>
      <c r="F31">
        <v>35.838000000000001</v>
      </c>
      <c r="G31">
        <v>0</v>
      </c>
      <c r="H31">
        <v>0</v>
      </c>
      <c r="I31">
        <v>31.783999999999999</v>
      </c>
      <c r="J31">
        <v>2.1920000000000002</v>
      </c>
      <c r="K31">
        <v>343.38626099999999</v>
      </c>
      <c r="L31">
        <v>653.15250000000003</v>
      </c>
      <c r="M31">
        <v>88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21.196097999999999</v>
      </c>
      <c r="S31">
        <v>26.390910000000002</v>
      </c>
      <c r="T31">
        <v>0</v>
      </c>
      <c r="U31">
        <v>418.77</v>
      </c>
      <c r="V31">
        <v>13.205</v>
      </c>
      <c r="W31">
        <v>98.34375</v>
      </c>
      <c r="X31">
        <v>0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27.3447</v>
      </c>
      <c r="AE31">
        <v>42.338999999999999</v>
      </c>
      <c r="AF31">
        <v>8.8740000000000006</v>
      </c>
      <c r="AG31">
        <v>40.690800000000003</v>
      </c>
      <c r="AH31">
        <v>70.172700000000006</v>
      </c>
      <c r="AI31">
        <v>5.0919999999999996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1.4329559999999999</v>
      </c>
      <c r="AP31">
        <v>1.7934000000000001</v>
      </c>
      <c r="AQ31">
        <v>34.776000000000003</v>
      </c>
      <c r="AR31">
        <v>32.688360000000003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2648.1729</v>
      </c>
    </row>
    <row r="32" spans="1:53">
      <c r="A32" t="s">
        <v>74</v>
      </c>
      <c r="B32">
        <v>0</v>
      </c>
      <c r="C32">
        <v>40.950000000000003</v>
      </c>
      <c r="D32">
        <v>0.52500000000000002</v>
      </c>
      <c r="E32">
        <v>0</v>
      </c>
      <c r="F32">
        <v>35.838000000000001</v>
      </c>
      <c r="G32">
        <v>0</v>
      </c>
      <c r="H32">
        <v>0</v>
      </c>
      <c r="I32">
        <v>31.783999999999999</v>
      </c>
      <c r="J32">
        <v>2.1920000000000002</v>
      </c>
      <c r="K32">
        <v>343.38626099999999</v>
      </c>
      <c r="L32">
        <v>653.15250000000003</v>
      </c>
      <c r="M32">
        <v>88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21.196097999999999</v>
      </c>
      <c r="S32">
        <v>26.390910000000002</v>
      </c>
      <c r="T32">
        <v>0</v>
      </c>
      <c r="U32">
        <v>418.77</v>
      </c>
      <c r="V32">
        <v>13.205</v>
      </c>
      <c r="W32">
        <v>98.34375</v>
      </c>
      <c r="X32">
        <v>0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27.3447</v>
      </c>
      <c r="AE32">
        <v>42.338999999999999</v>
      </c>
      <c r="AF32">
        <v>8.8740000000000006</v>
      </c>
      <c r="AG32">
        <v>40.690800000000003</v>
      </c>
      <c r="AH32">
        <v>70.172700000000006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1.3929720000000001</v>
      </c>
      <c r="AP32">
        <v>1.7934000000000001</v>
      </c>
      <c r="AQ32">
        <v>23.184000000000001</v>
      </c>
      <c r="AR32">
        <v>32.688360000000003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2633.4699159999996</v>
      </c>
    </row>
    <row r="33" spans="1:53">
      <c r="A33" t="s">
        <v>75</v>
      </c>
      <c r="B33">
        <v>0</v>
      </c>
      <c r="C33">
        <v>40.950000000000003</v>
      </c>
      <c r="D33">
        <v>0.52500000000000002</v>
      </c>
      <c r="E33">
        <v>0</v>
      </c>
      <c r="F33">
        <v>35.838000000000001</v>
      </c>
      <c r="G33">
        <v>0</v>
      </c>
      <c r="H33">
        <v>0</v>
      </c>
      <c r="I33">
        <v>31.783999999999999</v>
      </c>
      <c r="J33">
        <v>2.1920000000000002</v>
      </c>
      <c r="K33">
        <v>343.38626099999999</v>
      </c>
      <c r="L33">
        <v>653.15250000000003</v>
      </c>
      <c r="M33">
        <v>88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21.196097999999999</v>
      </c>
      <c r="S33">
        <v>26.390910000000002</v>
      </c>
      <c r="T33">
        <v>0</v>
      </c>
      <c r="U33">
        <v>418.77</v>
      </c>
      <c r="V33">
        <v>13.205</v>
      </c>
      <c r="W33">
        <v>98.34375</v>
      </c>
      <c r="X33">
        <v>0</v>
      </c>
      <c r="Y33">
        <v>0</v>
      </c>
      <c r="Z33">
        <v>13.1076</v>
      </c>
      <c r="AA33">
        <v>42.106999999999999</v>
      </c>
      <c r="AB33">
        <v>26.260100000000001</v>
      </c>
      <c r="AC33">
        <v>29.033519999999999</v>
      </c>
      <c r="AD33">
        <v>27.3447</v>
      </c>
      <c r="AE33">
        <v>42.338999999999999</v>
      </c>
      <c r="AF33">
        <v>8.8740000000000006</v>
      </c>
      <c r="AG33">
        <v>40.690800000000003</v>
      </c>
      <c r="AH33">
        <v>70.172700000000006</v>
      </c>
      <c r="AI33">
        <v>0</v>
      </c>
      <c r="AJ33">
        <v>0</v>
      </c>
      <c r="AK33">
        <v>52.029000000000003</v>
      </c>
      <c r="AL33">
        <v>34.86</v>
      </c>
      <c r="AM33">
        <v>15.836040000000001</v>
      </c>
      <c r="AN33">
        <v>0.95650000000000002</v>
      </c>
      <c r="AO33">
        <v>1.3741559999999999</v>
      </c>
      <c r="AP33">
        <v>1.7934000000000001</v>
      </c>
      <c r="AQ33">
        <v>11.592000000000001</v>
      </c>
      <c r="AR33">
        <v>32.688360000000003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2628.9909399999992</v>
      </c>
    </row>
    <row r="34" spans="1:53">
      <c r="A34" t="s">
        <v>76</v>
      </c>
      <c r="B34">
        <v>0</v>
      </c>
      <c r="C34">
        <v>40.424999999999997</v>
      </c>
      <c r="D34">
        <v>0.52500000000000002</v>
      </c>
      <c r="E34">
        <v>0</v>
      </c>
      <c r="F34">
        <v>35.838000000000001</v>
      </c>
      <c r="G34">
        <v>0</v>
      </c>
      <c r="H34">
        <v>0</v>
      </c>
      <c r="I34">
        <v>31.783999999999999</v>
      </c>
      <c r="J34">
        <v>2.1920000000000002</v>
      </c>
      <c r="K34">
        <v>343.38626099999999</v>
      </c>
      <c r="L34">
        <v>653.15250000000003</v>
      </c>
      <c r="M34">
        <v>88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21.196097999999999</v>
      </c>
      <c r="S34">
        <v>26.390910000000002</v>
      </c>
      <c r="T34">
        <v>0</v>
      </c>
      <c r="U34">
        <v>418.77</v>
      </c>
      <c r="V34">
        <v>13.205</v>
      </c>
      <c r="W34">
        <v>98.34375</v>
      </c>
      <c r="X34">
        <v>0</v>
      </c>
      <c r="Y34">
        <v>0</v>
      </c>
      <c r="Z34">
        <v>13.1076</v>
      </c>
      <c r="AA34">
        <v>27.966000000000001</v>
      </c>
      <c r="AB34">
        <v>26.260100000000001</v>
      </c>
      <c r="AC34">
        <v>29.033519999999999</v>
      </c>
      <c r="AD34">
        <v>27.3447</v>
      </c>
      <c r="AE34">
        <v>42.338999999999999</v>
      </c>
      <c r="AF34">
        <v>8.8740000000000006</v>
      </c>
      <c r="AG34">
        <v>40.690800000000003</v>
      </c>
      <c r="AH34">
        <v>46.781799999999997</v>
      </c>
      <c r="AI34">
        <v>0</v>
      </c>
      <c r="AJ34">
        <v>0</v>
      </c>
      <c r="AK34">
        <v>52.029000000000003</v>
      </c>
      <c r="AL34">
        <v>34.86</v>
      </c>
      <c r="AM34">
        <v>15.836040000000001</v>
      </c>
      <c r="AN34">
        <v>0.95650000000000002</v>
      </c>
      <c r="AO34">
        <v>1.4317800000000001</v>
      </c>
      <c r="AP34">
        <v>1.7934000000000001</v>
      </c>
      <c r="AQ34">
        <v>0</v>
      </c>
      <c r="AR34">
        <v>32.688360000000003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2579.3996639999996</v>
      </c>
    </row>
    <row r="35" spans="1:53">
      <c r="A35" t="s">
        <v>77</v>
      </c>
      <c r="B35">
        <v>0</v>
      </c>
      <c r="C35">
        <v>40.424999999999997</v>
      </c>
      <c r="D35">
        <v>0.52500000000000002</v>
      </c>
      <c r="E35">
        <v>0</v>
      </c>
      <c r="F35">
        <v>35.838000000000001</v>
      </c>
      <c r="G35">
        <v>0</v>
      </c>
      <c r="H35">
        <v>0</v>
      </c>
      <c r="I35">
        <v>31.783999999999999</v>
      </c>
      <c r="J35">
        <v>2.1920000000000002</v>
      </c>
      <c r="K35">
        <v>343.38626099999999</v>
      </c>
      <c r="L35">
        <v>653.15250000000003</v>
      </c>
      <c r="M35">
        <v>88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21.196097999999999</v>
      </c>
      <c r="S35">
        <v>26.390910000000002</v>
      </c>
      <c r="T35">
        <v>0</v>
      </c>
      <c r="U35">
        <v>418.77</v>
      </c>
      <c r="V35">
        <v>12.648999999999999</v>
      </c>
      <c r="W35">
        <v>98.34375</v>
      </c>
      <c r="X35">
        <v>0</v>
      </c>
      <c r="Y35">
        <v>0</v>
      </c>
      <c r="Z35">
        <v>13.1076</v>
      </c>
      <c r="AA35">
        <v>13.983000000000001</v>
      </c>
      <c r="AB35">
        <v>26.260100000000001</v>
      </c>
      <c r="AC35">
        <v>29.033519999999999</v>
      </c>
      <c r="AD35">
        <v>27.3447</v>
      </c>
      <c r="AE35">
        <v>42.338999999999999</v>
      </c>
      <c r="AF35">
        <v>8.8740000000000006</v>
      </c>
      <c r="AG35">
        <v>40.690800000000003</v>
      </c>
      <c r="AH35">
        <v>46.781799999999997</v>
      </c>
      <c r="AI35">
        <v>0</v>
      </c>
      <c r="AJ35">
        <v>0</v>
      </c>
      <c r="AK35">
        <v>52.029000000000003</v>
      </c>
      <c r="AL35">
        <v>34.86</v>
      </c>
      <c r="AM35">
        <v>15.836040000000001</v>
      </c>
      <c r="AN35">
        <v>0.95650000000000002</v>
      </c>
      <c r="AO35">
        <v>1.4258999999999999</v>
      </c>
      <c r="AP35">
        <v>1.7934000000000001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2564.063807</v>
      </c>
    </row>
    <row r="36" spans="1:53">
      <c r="A36" t="s">
        <v>78</v>
      </c>
      <c r="B36">
        <v>0</v>
      </c>
      <c r="C36">
        <v>40.424999999999997</v>
      </c>
      <c r="D36">
        <v>0.52500000000000002</v>
      </c>
      <c r="E36">
        <v>0</v>
      </c>
      <c r="F36">
        <v>35.838000000000001</v>
      </c>
      <c r="G36">
        <v>0</v>
      </c>
      <c r="H36">
        <v>0</v>
      </c>
      <c r="I36">
        <v>31.783999999999999</v>
      </c>
      <c r="J36">
        <v>2.1920000000000002</v>
      </c>
      <c r="K36">
        <v>343.38626099999999</v>
      </c>
      <c r="L36">
        <v>653.15250000000003</v>
      </c>
      <c r="M36">
        <v>88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21.196097999999999</v>
      </c>
      <c r="S36">
        <v>26.390910000000002</v>
      </c>
      <c r="T36">
        <v>0</v>
      </c>
      <c r="U36">
        <v>418.77</v>
      </c>
      <c r="V36">
        <v>12.648999999999999</v>
      </c>
      <c r="W36">
        <v>98.34375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29.033519999999999</v>
      </c>
      <c r="AD36">
        <v>27.3447</v>
      </c>
      <c r="AE36">
        <v>42.338999999999999</v>
      </c>
      <c r="AF36">
        <v>8.8740000000000006</v>
      </c>
      <c r="AG36">
        <v>40.690800000000003</v>
      </c>
      <c r="AH36">
        <v>46.781799999999997</v>
      </c>
      <c r="AI36">
        <v>0</v>
      </c>
      <c r="AJ36">
        <v>0</v>
      </c>
      <c r="AK36">
        <v>52.029000000000003</v>
      </c>
      <c r="AL36">
        <v>34.86</v>
      </c>
      <c r="AM36">
        <v>15.836040000000001</v>
      </c>
      <c r="AN36">
        <v>0.95650000000000002</v>
      </c>
      <c r="AO36">
        <v>1.4364840000000001</v>
      </c>
      <c r="AP36">
        <v>1.7934000000000001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2550.0913909999995</v>
      </c>
    </row>
    <row r="37" spans="1:53">
      <c r="A37" t="s">
        <v>79</v>
      </c>
      <c r="B37">
        <v>0</v>
      </c>
      <c r="C37">
        <v>40.424999999999997</v>
      </c>
      <c r="D37">
        <v>0.52500000000000002</v>
      </c>
      <c r="E37">
        <v>0</v>
      </c>
      <c r="F37">
        <v>35.838000000000001</v>
      </c>
      <c r="G37">
        <v>0</v>
      </c>
      <c r="H37">
        <v>0</v>
      </c>
      <c r="I37">
        <v>31.783999999999999</v>
      </c>
      <c r="J37">
        <v>2.1920000000000002</v>
      </c>
      <c r="K37">
        <v>343.38626099999999</v>
      </c>
      <c r="L37">
        <v>653.15250000000003</v>
      </c>
      <c r="M37">
        <v>88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21.196097999999999</v>
      </c>
      <c r="S37">
        <v>26.390910000000002</v>
      </c>
      <c r="T37">
        <v>0</v>
      </c>
      <c r="U37">
        <v>418.77</v>
      </c>
      <c r="V37">
        <v>12.648999999999999</v>
      </c>
      <c r="W37">
        <v>98.34375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29.033519999999999</v>
      </c>
      <c r="AD37">
        <v>27.3447</v>
      </c>
      <c r="AE37">
        <v>28.225999999999999</v>
      </c>
      <c r="AF37">
        <v>8.8740000000000006</v>
      </c>
      <c r="AG37">
        <v>40.690800000000003</v>
      </c>
      <c r="AH37">
        <v>46.781799999999997</v>
      </c>
      <c r="AI37">
        <v>0</v>
      </c>
      <c r="AJ37">
        <v>0</v>
      </c>
      <c r="AK37">
        <v>52.029000000000003</v>
      </c>
      <c r="AL37">
        <v>34.86</v>
      </c>
      <c r="AM37">
        <v>15.836040000000001</v>
      </c>
      <c r="AN37">
        <v>0.95650000000000002</v>
      </c>
      <c r="AO37">
        <v>1.3021259999999999</v>
      </c>
      <c r="AP37">
        <v>1.7934000000000001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2535.8440329999999</v>
      </c>
    </row>
    <row r="38" spans="1:53">
      <c r="A38" t="s">
        <v>80</v>
      </c>
      <c r="B38">
        <v>0</v>
      </c>
      <c r="C38">
        <v>40.424999999999997</v>
      </c>
      <c r="D38">
        <v>0.52500000000000002</v>
      </c>
      <c r="E38">
        <v>0</v>
      </c>
      <c r="F38">
        <v>35.838000000000001</v>
      </c>
      <c r="G38">
        <v>0</v>
      </c>
      <c r="H38">
        <v>0</v>
      </c>
      <c r="I38">
        <v>31.783999999999999</v>
      </c>
      <c r="J38">
        <v>2.1920000000000002</v>
      </c>
      <c r="K38">
        <v>343.38626099999999</v>
      </c>
      <c r="L38">
        <v>653.15250000000003</v>
      </c>
      <c r="M38">
        <v>88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21.196097999999999</v>
      </c>
      <c r="S38">
        <v>26.390910000000002</v>
      </c>
      <c r="T38">
        <v>0</v>
      </c>
      <c r="U38">
        <v>418.77</v>
      </c>
      <c r="V38">
        <v>12.648999999999999</v>
      </c>
      <c r="W38">
        <v>98.34375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29.033519999999999</v>
      </c>
      <c r="AD38">
        <v>27.3447</v>
      </c>
      <c r="AE38">
        <v>28.225999999999999</v>
      </c>
      <c r="AF38">
        <v>8.8740000000000006</v>
      </c>
      <c r="AG38">
        <v>40.690800000000003</v>
      </c>
      <c r="AH38">
        <v>22.728000000000002</v>
      </c>
      <c r="AI38">
        <v>0</v>
      </c>
      <c r="AJ38">
        <v>0</v>
      </c>
      <c r="AK38">
        <v>52.029000000000003</v>
      </c>
      <c r="AL38">
        <v>34.86</v>
      </c>
      <c r="AM38">
        <v>15.836040000000001</v>
      </c>
      <c r="AN38">
        <v>0.95650000000000002</v>
      </c>
      <c r="AO38">
        <v>1.275666</v>
      </c>
      <c r="AP38">
        <v>1.7934000000000001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2511.7637729999997</v>
      </c>
    </row>
    <row r="39" spans="1:53">
      <c r="A39" t="s">
        <v>81</v>
      </c>
      <c r="B39">
        <v>0</v>
      </c>
      <c r="C39">
        <v>39.9</v>
      </c>
      <c r="D39">
        <v>0.52500000000000002</v>
      </c>
      <c r="E39">
        <v>0</v>
      </c>
      <c r="F39">
        <v>35.838000000000001</v>
      </c>
      <c r="G39">
        <v>0</v>
      </c>
      <c r="H39">
        <v>0</v>
      </c>
      <c r="I39">
        <v>31.783999999999999</v>
      </c>
      <c r="J39">
        <v>2.1920000000000002</v>
      </c>
      <c r="K39">
        <v>343.38626099999999</v>
      </c>
      <c r="L39">
        <v>653.15250000000003</v>
      </c>
      <c r="M39">
        <v>88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21.196097999999999</v>
      </c>
      <c r="S39">
        <v>26.390910000000002</v>
      </c>
      <c r="T39">
        <v>0</v>
      </c>
      <c r="U39">
        <v>418.77</v>
      </c>
      <c r="V39">
        <v>12.648999999999999</v>
      </c>
      <c r="W39">
        <v>98.34375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29.033519999999999</v>
      </c>
      <c r="AD39">
        <v>18.229800000000001</v>
      </c>
      <c r="AE39">
        <v>28.225999999999999</v>
      </c>
      <c r="AF39">
        <v>8.8740000000000006</v>
      </c>
      <c r="AG39">
        <v>40.690800000000003</v>
      </c>
      <c r="AH39">
        <v>18.940000000000001</v>
      </c>
      <c r="AI39">
        <v>0</v>
      </c>
      <c r="AJ39">
        <v>0</v>
      </c>
      <c r="AK39">
        <v>52.029000000000003</v>
      </c>
      <c r="AL39">
        <v>34.86</v>
      </c>
      <c r="AM39">
        <v>15.836040000000001</v>
      </c>
      <c r="AN39">
        <v>0.95650000000000002</v>
      </c>
      <c r="AO39">
        <v>1.3227059999999999</v>
      </c>
      <c r="AP39">
        <v>1.1529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2497.7424129999995</v>
      </c>
    </row>
    <row r="40" spans="1:53">
      <c r="A40" t="s">
        <v>82</v>
      </c>
      <c r="B40">
        <v>0</v>
      </c>
      <c r="C40">
        <v>39.9</v>
      </c>
      <c r="D40">
        <v>0.52500000000000002</v>
      </c>
      <c r="E40">
        <v>0</v>
      </c>
      <c r="F40">
        <v>35.838000000000001</v>
      </c>
      <c r="G40">
        <v>0</v>
      </c>
      <c r="H40">
        <v>0</v>
      </c>
      <c r="I40">
        <v>31.783999999999999</v>
      </c>
      <c r="J40">
        <v>2.1920000000000002</v>
      </c>
      <c r="K40">
        <v>343.38626099999999</v>
      </c>
      <c r="L40">
        <v>653.15250000000003</v>
      </c>
      <c r="M40">
        <v>88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21.196097999999999</v>
      </c>
      <c r="S40">
        <v>26.390910000000002</v>
      </c>
      <c r="T40">
        <v>0</v>
      </c>
      <c r="U40">
        <v>418.77</v>
      </c>
      <c r="V40">
        <v>12.648999999999999</v>
      </c>
      <c r="W40">
        <v>98.34375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29.033519999999999</v>
      </c>
      <c r="AD40">
        <v>18.229800000000001</v>
      </c>
      <c r="AE40">
        <v>28.225999999999999</v>
      </c>
      <c r="AF40">
        <v>8.8740000000000006</v>
      </c>
      <c r="AG40">
        <v>40.690800000000003</v>
      </c>
      <c r="AH40">
        <v>18.845300000000002</v>
      </c>
      <c r="AI40">
        <v>0</v>
      </c>
      <c r="AJ40">
        <v>0</v>
      </c>
      <c r="AK40">
        <v>52.029000000000003</v>
      </c>
      <c r="AL40">
        <v>34.86</v>
      </c>
      <c r="AM40">
        <v>15.836040000000001</v>
      </c>
      <c r="AN40">
        <v>0.95650000000000002</v>
      </c>
      <c r="AO40">
        <v>1.3406400000000001</v>
      </c>
      <c r="AP40">
        <v>1.1529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2497.6656469999994</v>
      </c>
    </row>
    <row r="41" spans="1:53">
      <c r="A41" t="s">
        <v>83</v>
      </c>
      <c r="B41">
        <v>0</v>
      </c>
      <c r="C41">
        <v>39.9</v>
      </c>
      <c r="D41">
        <v>0.52500000000000002</v>
      </c>
      <c r="E41">
        <v>0</v>
      </c>
      <c r="F41">
        <v>35.838000000000001</v>
      </c>
      <c r="G41">
        <v>0</v>
      </c>
      <c r="H41">
        <v>0</v>
      </c>
      <c r="I41">
        <v>31.783999999999999</v>
      </c>
      <c r="J41">
        <v>2.1920000000000002</v>
      </c>
      <c r="K41">
        <v>343.38626099999999</v>
      </c>
      <c r="L41">
        <v>653.15250000000003</v>
      </c>
      <c r="M41">
        <v>88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21.196097999999999</v>
      </c>
      <c r="S41">
        <v>26.390910000000002</v>
      </c>
      <c r="T41">
        <v>0</v>
      </c>
      <c r="U41">
        <v>418.77</v>
      </c>
      <c r="V41">
        <v>12.648999999999999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39.456800000000001</v>
      </c>
      <c r="AC41">
        <v>29.033519999999999</v>
      </c>
      <c r="AD41">
        <v>9.1149000000000004</v>
      </c>
      <c r="AE41">
        <v>28.225999999999999</v>
      </c>
      <c r="AF41">
        <v>8.8740000000000006</v>
      </c>
      <c r="AG41">
        <v>40.690800000000003</v>
      </c>
      <c r="AH41">
        <v>0</v>
      </c>
      <c r="AI41">
        <v>0</v>
      </c>
      <c r="AJ41">
        <v>0</v>
      </c>
      <c r="AK41">
        <v>52.029000000000003</v>
      </c>
      <c r="AL41">
        <v>34.86</v>
      </c>
      <c r="AM41">
        <v>15.836040000000001</v>
      </c>
      <c r="AN41">
        <v>0.95650000000000002</v>
      </c>
      <c r="AO41">
        <v>1.3770960000000001</v>
      </c>
      <c r="AP41">
        <v>1.1529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2482.9386029999996</v>
      </c>
    </row>
    <row r="42" spans="1:53">
      <c r="A42" t="s">
        <v>84</v>
      </c>
      <c r="B42">
        <v>0</v>
      </c>
      <c r="C42">
        <v>39.9</v>
      </c>
      <c r="D42">
        <v>0.52500000000000002</v>
      </c>
      <c r="E42">
        <v>0</v>
      </c>
      <c r="F42">
        <v>35.838000000000001</v>
      </c>
      <c r="G42">
        <v>0</v>
      </c>
      <c r="H42">
        <v>0</v>
      </c>
      <c r="I42">
        <v>31.783999999999999</v>
      </c>
      <c r="J42">
        <v>2.1920000000000002</v>
      </c>
      <c r="K42">
        <v>343.38626099999999</v>
      </c>
      <c r="L42">
        <v>653.15250000000003</v>
      </c>
      <c r="M42">
        <v>88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21.196097999999999</v>
      </c>
      <c r="S42">
        <v>26.390910000000002</v>
      </c>
      <c r="T42">
        <v>0</v>
      </c>
      <c r="U42">
        <v>418.77</v>
      </c>
      <c r="V42">
        <v>12.648999999999999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39.456800000000001</v>
      </c>
      <c r="AC42">
        <v>29.033519999999999</v>
      </c>
      <c r="AD42">
        <v>9.1149000000000004</v>
      </c>
      <c r="AE42">
        <v>28.225999999999999</v>
      </c>
      <c r="AF42">
        <v>8.8740000000000006</v>
      </c>
      <c r="AG42">
        <v>40.690800000000003</v>
      </c>
      <c r="AH42">
        <v>0</v>
      </c>
      <c r="AI42">
        <v>0</v>
      </c>
      <c r="AJ42">
        <v>0</v>
      </c>
      <c r="AK42">
        <v>52.029000000000003</v>
      </c>
      <c r="AL42">
        <v>34.86</v>
      </c>
      <c r="AM42">
        <v>15.836040000000001</v>
      </c>
      <c r="AN42">
        <v>0.95650000000000002</v>
      </c>
      <c r="AO42">
        <v>1.355634</v>
      </c>
      <c r="AP42">
        <v>1.1529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2482.9171409999994</v>
      </c>
    </row>
    <row r="43" spans="1:53">
      <c r="A43" t="s">
        <v>85</v>
      </c>
      <c r="B43">
        <v>0</v>
      </c>
      <c r="C43">
        <v>39.9</v>
      </c>
      <c r="D43">
        <v>0.52500000000000002</v>
      </c>
      <c r="E43">
        <v>0</v>
      </c>
      <c r="F43">
        <v>35.838000000000001</v>
      </c>
      <c r="G43">
        <v>0</v>
      </c>
      <c r="H43">
        <v>0</v>
      </c>
      <c r="I43">
        <v>31.783999999999999</v>
      </c>
      <c r="J43">
        <v>2.1920000000000002</v>
      </c>
      <c r="K43">
        <v>343.38626099999999</v>
      </c>
      <c r="L43">
        <v>653.15250000000003</v>
      </c>
      <c r="M43">
        <v>88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21.196097999999999</v>
      </c>
      <c r="S43">
        <v>26.390910000000002</v>
      </c>
      <c r="T43">
        <v>0</v>
      </c>
      <c r="U43">
        <v>418.77</v>
      </c>
      <c r="V43">
        <v>12.648999999999999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39.456800000000001</v>
      </c>
      <c r="AC43">
        <v>29.033519999999999</v>
      </c>
      <c r="AD43">
        <v>9.1149000000000004</v>
      </c>
      <c r="AE43">
        <v>28.225999999999999</v>
      </c>
      <c r="AF43">
        <v>8.8740000000000006</v>
      </c>
      <c r="AG43">
        <v>40.690800000000003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15.836040000000001</v>
      </c>
      <c r="AN43">
        <v>0.95650000000000002</v>
      </c>
      <c r="AO43">
        <v>0.66296999999999995</v>
      </c>
      <c r="AP43">
        <v>1.1529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2468.2804769999993</v>
      </c>
    </row>
    <row r="44" spans="1:53">
      <c r="A44" t="s">
        <v>86</v>
      </c>
      <c r="B44">
        <v>0</v>
      </c>
      <c r="C44">
        <v>39.9</v>
      </c>
      <c r="D44">
        <v>0.52500000000000002</v>
      </c>
      <c r="E44">
        <v>0</v>
      </c>
      <c r="F44">
        <v>35.838000000000001</v>
      </c>
      <c r="G44">
        <v>0</v>
      </c>
      <c r="H44">
        <v>0</v>
      </c>
      <c r="I44">
        <v>31.783999999999999</v>
      </c>
      <c r="J44">
        <v>2.1920000000000002</v>
      </c>
      <c r="K44">
        <v>343.38626099999999</v>
      </c>
      <c r="L44">
        <v>653.15250000000003</v>
      </c>
      <c r="M44">
        <v>88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21.196097999999999</v>
      </c>
      <c r="S44">
        <v>26.390910000000002</v>
      </c>
      <c r="T44">
        <v>0</v>
      </c>
      <c r="U44">
        <v>418.77</v>
      </c>
      <c r="V44">
        <v>12.648999999999999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39.456800000000001</v>
      </c>
      <c r="AC44">
        <v>19.35568</v>
      </c>
      <c r="AD44">
        <v>9.1149000000000004</v>
      </c>
      <c r="AE44">
        <v>28.225999999999999</v>
      </c>
      <c r="AF44">
        <v>8.8740000000000006</v>
      </c>
      <c r="AG44">
        <v>40.690800000000003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15.836040000000001</v>
      </c>
      <c r="AN44">
        <v>0.95650000000000002</v>
      </c>
      <c r="AO44">
        <v>0.62680800000000003</v>
      </c>
      <c r="AP44">
        <v>1.1529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2458.5664749999996</v>
      </c>
    </row>
    <row r="45" spans="1:53">
      <c r="A45" t="s">
        <v>87</v>
      </c>
      <c r="B45">
        <v>0</v>
      </c>
      <c r="C45">
        <v>39.9</v>
      </c>
      <c r="D45">
        <v>0.52500000000000002</v>
      </c>
      <c r="E45">
        <v>0</v>
      </c>
      <c r="F45">
        <v>35.838000000000001</v>
      </c>
      <c r="G45">
        <v>0</v>
      </c>
      <c r="H45">
        <v>0</v>
      </c>
      <c r="I45">
        <v>31.783999999999999</v>
      </c>
      <c r="J45">
        <v>2.1920000000000002</v>
      </c>
      <c r="K45">
        <v>343.38626099999999</v>
      </c>
      <c r="L45">
        <v>653.15250000000003</v>
      </c>
      <c r="M45">
        <v>88</v>
      </c>
      <c r="N45">
        <v>105.84</v>
      </c>
      <c r="O45">
        <v>123.66562500000001</v>
      </c>
      <c r="P45">
        <v>125.58750000000001</v>
      </c>
      <c r="Q45">
        <v>21.823619999999998</v>
      </c>
      <c r="R45">
        <v>21.196097999999999</v>
      </c>
      <c r="S45">
        <v>26.390910000000002</v>
      </c>
      <c r="T45">
        <v>0</v>
      </c>
      <c r="U45">
        <v>418.77</v>
      </c>
      <c r="V45">
        <v>12.648999999999999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39.456800000000001</v>
      </c>
      <c r="AC45">
        <v>19.35568</v>
      </c>
      <c r="AD45">
        <v>9.1149000000000004</v>
      </c>
      <c r="AE45">
        <v>14.113</v>
      </c>
      <c r="AF45">
        <v>8.8740000000000006</v>
      </c>
      <c r="AG45">
        <v>40.690800000000003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15.836040000000001</v>
      </c>
      <c r="AN45">
        <v>0.95650000000000002</v>
      </c>
      <c r="AO45">
        <v>8.3790000000000003E-2</v>
      </c>
      <c r="AP45">
        <v>1.1529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2431.6254569999996</v>
      </c>
    </row>
    <row r="46" spans="1:53">
      <c r="A46" t="s">
        <v>88</v>
      </c>
      <c r="B46">
        <v>0</v>
      </c>
      <c r="C46">
        <v>39.9</v>
      </c>
      <c r="D46">
        <v>0.52500000000000002</v>
      </c>
      <c r="E46">
        <v>0</v>
      </c>
      <c r="F46">
        <v>35.838000000000001</v>
      </c>
      <c r="G46">
        <v>0</v>
      </c>
      <c r="H46">
        <v>0</v>
      </c>
      <c r="I46">
        <v>31.783999999999999</v>
      </c>
      <c r="J46">
        <v>2.1920000000000002</v>
      </c>
      <c r="K46">
        <v>343.38626099999999</v>
      </c>
      <c r="L46">
        <v>653.15250000000003</v>
      </c>
      <c r="M46">
        <v>88</v>
      </c>
      <c r="N46">
        <v>105.84</v>
      </c>
      <c r="O46">
        <v>123.66562500000001</v>
      </c>
      <c r="P46">
        <v>125.58750000000001</v>
      </c>
      <c r="Q46">
        <v>21.823619999999998</v>
      </c>
      <c r="R46">
        <v>21.196097999999999</v>
      </c>
      <c r="S46">
        <v>26.390910000000002</v>
      </c>
      <c r="T46">
        <v>0</v>
      </c>
      <c r="U46">
        <v>418.77</v>
      </c>
      <c r="V46">
        <v>12.648999999999999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39.456800000000001</v>
      </c>
      <c r="AC46">
        <v>19.35568</v>
      </c>
      <c r="AD46">
        <v>9.1149000000000004</v>
      </c>
      <c r="AE46">
        <v>14.113</v>
      </c>
      <c r="AF46">
        <v>8.8740000000000006</v>
      </c>
      <c r="AG46">
        <v>40.690800000000003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15.836040000000001</v>
      </c>
      <c r="AN46">
        <v>0.95650000000000002</v>
      </c>
      <c r="AO46">
        <v>0</v>
      </c>
      <c r="AP46">
        <v>1.1529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2431.5416669999995</v>
      </c>
    </row>
    <row r="47" spans="1:53">
      <c r="A47" t="s">
        <v>89</v>
      </c>
      <c r="B47">
        <v>0</v>
      </c>
      <c r="C47">
        <v>39.69</v>
      </c>
      <c r="D47">
        <v>0.52500000000000002</v>
      </c>
      <c r="E47">
        <v>0</v>
      </c>
      <c r="F47">
        <v>35.838000000000001</v>
      </c>
      <c r="G47">
        <v>0</v>
      </c>
      <c r="H47">
        <v>0</v>
      </c>
      <c r="I47">
        <v>31.783999999999999</v>
      </c>
      <c r="J47">
        <v>2.1920000000000002</v>
      </c>
      <c r="K47">
        <v>343.38626099999999</v>
      </c>
      <c r="L47">
        <v>653.15250000000003</v>
      </c>
      <c r="M47">
        <v>88</v>
      </c>
      <c r="N47">
        <v>105.84</v>
      </c>
      <c r="O47">
        <v>123.66562500000001</v>
      </c>
      <c r="P47">
        <v>125.58750000000001</v>
      </c>
      <c r="Q47">
        <v>21.823619999999998</v>
      </c>
      <c r="R47">
        <v>21.196097999999999</v>
      </c>
      <c r="S47">
        <v>26.390910000000002</v>
      </c>
      <c r="T47">
        <v>0</v>
      </c>
      <c r="U47">
        <v>418.77</v>
      </c>
      <c r="V47">
        <v>12.648999999999999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39.456800000000001</v>
      </c>
      <c r="AC47">
        <v>19.35568</v>
      </c>
      <c r="AD47">
        <v>9.1149000000000004</v>
      </c>
      <c r="AE47">
        <v>14.113</v>
      </c>
      <c r="AF47">
        <v>8.8740000000000006</v>
      </c>
      <c r="AG47">
        <v>40.690800000000003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15.836040000000001</v>
      </c>
      <c r="AN47">
        <v>0.95650000000000002</v>
      </c>
      <c r="AO47">
        <v>0</v>
      </c>
      <c r="AP47">
        <v>1.1529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2427.5824669999997</v>
      </c>
    </row>
    <row r="48" spans="1:53">
      <c r="A48" t="s">
        <v>90</v>
      </c>
      <c r="B48">
        <v>0</v>
      </c>
      <c r="C48">
        <v>39.69</v>
      </c>
      <c r="D48">
        <v>0.52500000000000002</v>
      </c>
      <c r="E48">
        <v>0</v>
      </c>
      <c r="F48">
        <v>35.838000000000001</v>
      </c>
      <c r="G48">
        <v>0</v>
      </c>
      <c r="H48">
        <v>0</v>
      </c>
      <c r="I48">
        <v>31.783999999999999</v>
      </c>
      <c r="J48">
        <v>2.1920000000000002</v>
      </c>
      <c r="K48">
        <v>343.38626099999999</v>
      </c>
      <c r="L48">
        <v>653.15250000000003</v>
      </c>
      <c r="M48">
        <v>88</v>
      </c>
      <c r="N48">
        <v>105.84</v>
      </c>
      <c r="O48">
        <v>123.66562500000001</v>
      </c>
      <c r="P48">
        <v>125.58750000000001</v>
      </c>
      <c r="Q48">
        <v>21.823619999999998</v>
      </c>
      <c r="R48">
        <v>21.196097999999999</v>
      </c>
      <c r="S48">
        <v>26.390910000000002</v>
      </c>
      <c r="T48">
        <v>0</v>
      </c>
      <c r="U48">
        <v>418.77</v>
      </c>
      <c r="V48">
        <v>12.648999999999999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39.456800000000001</v>
      </c>
      <c r="AC48">
        <v>19.35568</v>
      </c>
      <c r="AD48">
        <v>9.1149000000000004</v>
      </c>
      <c r="AE48">
        <v>14.113</v>
      </c>
      <c r="AF48">
        <v>8.8740000000000006</v>
      </c>
      <c r="AG48">
        <v>40.690800000000003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15.836040000000001</v>
      </c>
      <c r="AN48">
        <v>0.95650000000000002</v>
      </c>
      <c r="AO48">
        <v>0</v>
      </c>
      <c r="AP48">
        <v>1.1529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2427.5824669999997</v>
      </c>
    </row>
    <row r="49" spans="1:53">
      <c r="A49" t="s">
        <v>91</v>
      </c>
      <c r="B49">
        <v>0</v>
      </c>
      <c r="C49">
        <v>39.69</v>
      </c>
      <c r="D49">
        <v>0.52500000000000002</v>
      </c>
      <c r="E49">
        <v>0</v>
      </c>
      <c r="F49">
        <v>35.838000000000001</v>
      </c>
      <c r="G49">
        <v>0</v>
      </c>
      <c r="H49">
        <v>0</v>
      </c>
      <c r="I49">
        <v>31.783999999999999</v>
      </c>
      <c r="J49">
        <v>2.1920000000000002</v>
      </c>
      <c r="K49">
        <v>343.38626099999999</v>
      </c>
      <c r="L49">
        <v>653.15250000000003</v>
      </c>
      <c r="M49">
        <v>88</v>
      </c>
      <c r="N49">
        <v>99.54</v>
      </c>
      <c r="O49">
        <v>123.66562500000001</v>
      </c>
      <c r="P49">
        <v>125.58750000000001</v>
      </c>
      <c r="Q49">
        <v>21.823619999999998</v>
      </c>
      <c r="R49">
        <v>21.196097999999999</v>
      </c>
      <c r="S49">
        <v>26.390910000000002</v>
      </c>
      <c r="T49">
        <v>0</v>
      </c>
      <c r="U49">
        <v>418.77</v>
      </c>
      <c r="V49">
        <v>12.648999999999999</v>
      </c>
      <c r="W49">
        <v>98.34375</v>
      </c>
      <c r="X49">
        <v>0</v>
      </c>
      <c r="Y49">
        <v>0</v>
      </c>
      <c r="Z49">
        <v>13.1076</v>
      </c>
      <c r="AA49">
        <v>0</v>
      </c>
      <c r="AB49">
        <v>39.456800000000001</v>
      </c>
      <c r="AC49">
        <v>19.35568</v>
      </c>
      <c r="AD49">
        <v>9.1149000000000004</v>
      </c>
      <c r="AE49">
        <v>14.113</v>
      </c>
      <c r="AF49">
        <v>8.8740000000000006</v>
      </c>
      <c r="AG49">
        <v>40.690800000000003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15.836040000000001</v>
      </c>
      <c r="AN49">
        <v>0.95650000000000002</v>
      </c>
      <c r="AO49">
        <v>4.7334000000000001E-2</v>
      </c>
      <c r="AP49">
        <v>1.1529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2421.3298009999994</v>
      </c>
    </row>
    <row r="50" spans="1:53">
      <c r="A50" t="s">
        <v>92</v>
      </c>
      <c r="B50">
        <v>0</v>
      </c>
      <c r="C50">
        <v>39.69</v>
      </c>
      <c r="D50">
        <v>0.52500000000000002</v>
      </c>
      <c r="E50">
        <v>0</v>
      </c>
      <c r="F50">
        <v>35.838000000000001</v>
      </c>
      <c r="G50">
        <v>0</v>
      </c>
      <c r="H50">
        <v>0</v>
      </c>
      <c r="I50">
        <v>31.783999999999999</v>
      </c>
      <c r="J50">
        <v>2.1920000000000002</v>
      </c>
      <c r="K50">
        <v>343.38626099999999</v>
      </c>
      <c r="L50">
        <v>653.15250000000003</v>
      </c>
      <c r="M50">
        <v>88</v>
      </c>
      <c r="N50">
        <v>93.24</v>
      </c>
      <c r="O50">
        <v>123.66562500000001</v>
      </c>
      <c r="P50">
        <v>125.58750000000001</v>
      </c>
      <c r="Q50">
        <v>21.823619999999998</v>
      </c>
      <c r="R50">
        <v>21.196097999999999</v>
      </c>
      <c r="S50">
        <v>26.390910000000002</v>
      </c>
      <c r="T50">
        <v>0</v>
      </c>
      <c r="U50">
        <v>418.77</v>
      </c>
      <c r="V50">
        <v>12.648999999999999</v>
      </c>
      <c r="W50">
        <v>98.34375</v>
      </c>
      <c r="X50">
        <v>0</v>
      </c>
      <c r="Y50">
        <v>0</v>
      </c>
      <c r="Z50">
        <v>13.1076</v>
      </c>
      <c r="AA50">
        <v>0</v>
      </c>
      <c r="AB50">
        <v>39.456800000000001</v>
      </c>
      <c r="AC50">
        <v>19.35568</v>
      </c>
      <c r="AD50">
        <v>9.1149000000000004</v>
      </c>
      <c r="AE50">
        <v>14.113</v>
      </c>
      <c r="AF50">
        <v>8.8740000000000006</v>
      </c>
      <c r="AG50">
        <v>40.690800000000003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15.836040000000001</v>
      </c>
      <c r="AN50">
        <v>0.95650000000000002</v>
      </c>
      <c r="AO50">
        <v>6.7031999999999994E-2</v>
      </c>
      <c r="AP50">
        <v>1.1529</v>
      </c>
      <c r="AQ50">
        <v>0</v>
      </c>
      <c r="AR50">
        <v>32.688360000000003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2415.8404759999994</v>
      </c>
    </row>
    <row r="51" spans="1:53">
      <c r="A51" t="s">
        <v>93</v>
      </c>
      <c r="B51">
        <v>0</v>
      </c>
      <c r="C51">
        <v>39.375</v>
      </c>
      <c r="D51">
        <v>0.52500000000000002</v>
      </c>
      <c r="E51">
        <v>0</v>
      </c>
      <c r="F51">
        <v>35.838000000000001</v>
      </c>
      <c r="G51">
        <v>0</v>
      </c>
      <c r="H51">
        <v>0</v>
      </c>
      <c r="I51">
        <v>31.783999999999999</v>
      </c>
      <c r="J51">
        <v>2.1920000000000002</v>
      </c>
      <c r="K51">
        <v>343.38626099999999</v>
      </c>
      <c r="L51">
        <v>653.15250000000003</v>
      </c>
      <c r="M51">
        <v>88</v>
      </c>
      <c r="N51">
        <v>86.94</v>
      </c>
      <c r="O51">
        <v>123.66562500000001</v>
      </c>
      <c r="P51">
        <v>125.58750000000001</v>
      </c>
      <c r="Q51">
        <v>21.823619999999998</v>
      </c>
      <c r="R51">
        <v>21.196097999999999</v>
      </c>
      <c r="S51">
        <v>26.390910000000002</v>
      </c>
      <c r="T51">
        <v>0</v>
      </c>
      <c r="U51">
        <v>418.77</v>
      </c>
      <c r="V51">
        <v>13.622</v>
      </c>
      <c r="W51">
        <v>98.34375</v>
      </c>
      <c r="X51">
        <v>0</v>
      </c>
      <c r="Y51">
        <v>0</v>
      </c>
      <c r="Z51">
        <v>13.1076</v>
      </c>
      <c r="AA51">
        <v>0</v>
      </c>
      <c r="AB51">
        <v>39.456800000000001</v>
      </c>
      <c r="AC51">
        <v>0</v>
      </c>
      <c r="AD51">
        <v>9.1149000000000004</v>
      </c>
      <c r="AE51">
        <v>14.113</v>
      </c>
      <c r="AF51">
        <v>8.8740000000000006</v>
      </c>
      <c r="AG51">
        <v>40.690800000000003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15.836040000000001</v>
      </c>
      <c r="AN51">
        <v>0.95650000000000002</v>
      </c>
      <c r="AO51">
        <v>0.109074</v>
      </c>
      <c r="AP51">
        <v>6.1487999999999996</v>
      </c>
      <c r="AQ51">
        <v>0</v>
      </c>
      <c r="AR51">
        <v>32.688360000000003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2395.8807379999994</v>
      </c>
    </row>
    <row r="52" spans="1:53">
      <c r="A52" t="s">
        <v>94</v>
      </c>
      <c r="B52">
        <v>0</v>
      </c>
      <c r="C52">
        <v>39.375</v>
      </c>
      <c r="D52">
        <v>0.52500000000000002</v>
      </c>
      <c r="E52">
        <v>0</v>
      </c>
      <c r="F52">
        <v>35.838000000000001</v>
      </c>
      <c r="G52">
        <v>0</v>
      </c>
      <c r="H52">
        <v>0</v>
      </c>
      <c r="I52">
        <v>31.783999999999999</v>
      </c>
      <c r="J52">
        <v>2.1920000000000002</v>
      </c>
      <c r="K52">
        <v>343.38626099999999</v>
      </c>
      <c r="L52">
        <v>653.15250000000003</v>
      </c>
      <c r="M52">
        <v>88</v>
      </c>
      <c r="N52">
        <v>80.64</v>
      </c>
      <c r="O52">
        <v>123.66562500000001</v>
      </c>
      <c r="P52">
        <v>125.58750000000001</v>
      </c>
      <c r="Q52">
        <v>21.823619999999998</v>
      </c>
      <c r="R52">
        <v>21.196097999999999</v>
      </c>
      <c r="S52">
        <v>26.390910000000002</v>
      </c>
      <c r="T52">
        <v>0</v>
      </c>
      <c r="U52">
        <v>418.77</v>
      </c>
      <c r="V52">
        <v>13.622</v>
      </c>
      <c r="W52">
        <v>98.34375</v>
      </c>
      <c r="X52">
        <v>0</v>
      </c>
      <c r="Y52">
        <v>0</v>
      </c>
      <c r="Z52">
        <v>13.1076</v>
      </c>
      <c r="AA52">
        <v>0</v>
      </c>
      <c r="AB52">
        <v>26.260100000000001</v>
      </c>
      <c r="AC52">
        <v>0</v>
      </c>
      <c r="AD52">
        <v>9.1149000000000004</v>
      </c>
      <c r="AE52">
        <v>14.113</v>
      </c>
      <c r="AF52">
        <v>8.8740000000000006</v>
      </c>
      <c r="AG52">
        <v>40.690800000000003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15.836040000000001</v>
      </c>
      <c r="AN52">
        <v>0.95650000000000002</v>
      </c>
      <c r="AO52">
        <v>0.24107999999999999</v>
      </c>
      <c r="AP52">
        <v>6.1487999999999996</v>
      </c>
      <c r="AQ52">
        <v>0</v>
      </c>
      <c r="AR52">
        <v>32.688360000000003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2376.5160439999995</v>
      </c>
    </row>
    <row r="53" spans="1:53">
      <c r="A53" t="s">
        <v>95</v>
      </c>
      <c r="B53">
        <v>0</v>
      </c>
      <c r="C53">
        <v>39.375</v>
      </c>
      <c r="D53">
        <v>0.52500000000000002</v>
      </c>
      <c r="E53">
        <v>0</v>
      </c>
      <c r="F53">
        <v>47.783999999999999</v>
      </c>
      <c r="G53">
        <v>0</v>
      </c>
      <c r="H53">
        <v>0</v>
      </c>
      <c r="I53">
        <v>31.783999999999999</v>
      </c>
      <c r="J53">
        <v>2.1920000000000002</v>
      </c>
      <c r="K53">
        <v>343.38626099999999</v>
      </c>
      <c r="L53">
        <v>653.15250000000003</v>
      </c>
      <c r="M53">
        <v>88</v>
      </c>
      <c r="N53">
        <v>80.64</v>
      </c>
      <c r="O53">
        <v>123.66562500000001</v>
      </c>
      <c r="P53">
        <v>125.58750000000001</v>
      </c>
      <c r="Q53">
        <v>21.823619999999998</v>
      </c>
      <c r="R53">
        <v>21.196097999999999</v>
      </c>
      <c r="S53">
        <v>26.390910000000002</v>
      </c>
      <c r="T53">
        <v>0</v>
      </c>
      <c r="U53">
        <v>418.77</v>
      </c>
      <c r="V53">
        <v>13.622</v>
      </c>
      <c r="W53">
        <v>98.34375</v>
      </c>
      <c r="X53">
        <v>0</v>
      </c>
      <c r="Y53">
        <v>0</v>
      </c>
      <c r="Z53">
        <v>13.1076</v>
      </c>
      <c r="AA53">
        <v>0</v>
      </c>
      <c r="AB53">
        <v>13.0634</v>
      </c>
      <c r="AC53">
        <v>0</v>
      </c>
      <c r="AD53">
        <v>9.1149000000000004</v>
      </c>
      <c r="AE53">
        <v>14.113</v>
      </c>
      <c r="AF53">
        <v>8.8740000000000006</v>
      </c>
      <c r="AG53">
        <v>40.690800000000003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15.836040000000001</v>
      </c>
      <c r="AN53">
        <v>0.95650000000000002</v>
      </c>
      <c r="AO53">
        <v>0.246666</v>
      </c>
      <c r="AP53">
        <v>6.1487999999999996</v>
      </c>
      <c r="AQ53">
        <v>0</v>
      </c>
      <c r="AR53">
        <v>32.688360000000003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2375.2709300000001</v>
      </c>
    </row>
    <row r="54" spans="1:53">
      <c r="A54" t="s">
        <v>96</v>
      </c>
      <c r="B54">
        <v>0</v>
      </c>
      <c r="C54">
        <v>39.375</v>
      </c>
      <c r="D54">
        <v>0.52500000000000002</v>
      </c>
      <c r="E54">
        <v>0</v>
      </c>
      <c r="F54">
        <v>47.783999999999999</v>
      </c>
      <c r="G54">
        <v>0</v>
      </c>
      <c r="H54">
        <v>0</v>
      </c>
      <c r="I54">
        <v>31.783999999999999</v>
      </c>
      <c r="J54">
        <v>2.1920000000000002</v>
      </c>
      <c r="K54">
        <v>343.38626099999999</v>
      </c>
      <c r="L54">
        <v>653.15250000000003</v>
      </c>
      <c r="M54">
        <v>88</v>
      </c>
      <c r="N54">
        <v>80.64</v>
      </c>
      <c r="O54">
        <v>123.66562500000001</v>
      </c>
      <c r="P54">
        <v>125.58750000000001</v>
      </c>
      <c r="Q54">
        <v>21.823619999999998</v>
      </c>
      <c r="R54">
        <v>21.196097999999999</v>
      </c>
      <c r="S54">
        <v>26.390910000000002</v>
      </c>
      <c r="T54">
        <v>0</v>
      </c>
      <c r="U54">
        <v>418.77</v>
      </c>
      <c r="V54">
        <v>13.622</v>
      </c>
      <c r="W54">
        <v>98.34375</v>
      </c>
      <c r="X54">
        <v>0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9.1149000000000004</v>
      </c>
      <c r="AE54">
        <v>14.113</v>
      </c>
      <c r="AF54">
        <v>8.8740000000000006</v>
      </c>
      <c r="AG54">
        <v>40.690800000000003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15.836040000000001</v>
      </c>
      <c r="AN54">
        <v>0.95650000000000002</v>
      </c>
      <c r="AO54">
        <v>0.229908</v>
      </c>
      <c r="AP54">
        <v>6.1487999999999996</v>
      </c>
      <c r="AQ54">
        <v>0</v>
      </c>
      <c r="AR54">
        <v>32.688360000000003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2362.1907719999999</v>
      </c>
    </row>
    <row r="55" spans="1:53">
      <c r="A55" t="s">
        <v>97</v>
      </c>
      <c r="B55">
        <v>0</v>
      </c>
      <c r="C55">
        <v>39.375</v>
      </c>
      <c r="D55">
        <v>0.52500000000000002</v>
      </c>
      <c r="E55">
        <v>0</v>
      </c>
      <c r="F55">
        <v>47.783999999999999</v>
      </c>
      <c r="G55">
        <v>0</v>
      </c>
      <c r="H55">
        <v>0</v>
      </c>
      <c r="I55">
        <v>15.891999999999999</v>
      </c>
      <c r="J55">
        <v>8.2200000000000006</v>
      </c>
      <c r="K55">
        <v>343.38626099999999</v>
      </c>
      <c r="L55">
        <v>653.15250000000003</v>
      </c>
      <c r="M55">
        <v>88</v>
      </c>
      <c r="N55">
        <v>80.64</v>
      </c>
      <c r="O55">
        <v>123.66562500000001</v>
      </c>
      <c r="P55">
        <v>125.58750000000001</v>
      </c>
      <c r="Q55">
        <v>21.823619999999998</v>
      </c>
      <c r="R55">
        <v>21.196097999999999</v>
      </c>
      <c r="S55">
        <v>26.390910000000002</v>
      </c>
      <c r="T55">
        <v>0</v>
      </c>
      <c r="U55">
        <v>418.77</v>
      </c>
      <c r="V55">
        <v>13.622</v>
      </c>
      <c r="W55">
        <v>98.34375</v>
      </c>
      <c r="X55">
        <v>0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9.1149000000000004</v>
      </c>
      <c r="AE55">
        <v>14.113</v>
      </c>
      <c r="AF55">
        <v>8.8740000000000006</v>
      </c>
      <c r="AG55">
        <v>40.690800000000003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15.836040000000001</v>
      </c>
      <c r="AN55">
        <v>0.95650000000000002</v>
      </c>
      <c r="AO55">
        <v>0.26401200000000002</v>
      </c>
      <c r="AP55">
        <v>1.1529</v>
      </c>
      <c r="AQ55">
        <v>0</v>
      </c>
      <c r="AR55">
        <v>32.688360000000003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9.8640000000000008</v>
      </c>
      <c r="AY55">
        <v>0</v>
      </c>
      <c r="AZ55">
        <v>0</v>
      </c>
      <c r="BA55">
        <f t="shared" si="0"/>
        <v>2357.2289759999999</v>
      </c>
    </row>
    <row r="56" spans="1:53">
      <c r="A56" t="s">
        <v>98</v>
      </c>
      <c r="B56">
        <v>0</v>
      </c>
      <c r="C56">
        <v>39.375</v>
      </c>
      <c r="D56">
        <v>0.52500000000000002</v>
      </c>
      <c r="E56">
        <v>0</v>
      </c>
      <c r="F56">
        <v>47.783999999999999</v>
      </c>
      <c r="G56">
        <v>0</v>
      </c>
      <c r="H56">
        <v>0</v>
      </c>
      <c r="I56">
        <v>15.891999999999999</v>
      </c>
      <c r="J56">
        <v>8.2200000000000006</v>
      </c>
      <c r="K56">
        <v>343.38626099999999</v>
      </c>
      <c r="L56">
        <v>653.15250000000003</v>
      </c>
      <c r="M56">
        <v>88</v>
      </c>
      <c r="N56">
        <v>80.64</v>
      </c>
      <c r="O56">
        <v>123.66562500000001</v>
      </c>
      <c r="P56">
        <v>125.58750000000001</v>
      </c>
      <c r="Q56">
        <v>21.823619999999998</v>
      </c>
      <c r="R56">
        <v>21.196097999999999</v>
      </c>
      <c r="S56">
        <v>26.390910000000002</v>
      </c>
      <c r="T56">
        <v>0</v>
      </c>
      <c r="U56">
        <v>418.77</v>
      </c>
      <c r="V56">
        <v>13.622</v>
      </c>
      <c r="W56">
        <v>98.34375</v>
      </c>
      <c r="X56">
        <v>0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18.229800000000001</v>
      </c>
      <c r="AE56">
        <v>28.225999999999999</v>
      </c>
      <c r="AF56">
        <v>8.8740000000000006</v>
      </c>
      <c r="AG56">
        <v>40.690800000000003</v>
      </c>
      <c r="AH56">
        <v>23.390899999999998</v>
      </c>
      <c r="AI56">
        <v>0</v>
      </c>
      <c r="AJ56">
        <v>0</v>
      </c>
      <c r="AK56">
        <v>52.029000000000003</v>
      </c>
      <c r="AL56">
        <v>20.916</v>
      </c>
      <c r="AM56">
        <v>15.836040000000001</v>
      </c>
      <c r="AN56">
        <v>0.95650000000000002</v>
      </c>
      <c r="AO56">
        <v>0.27783000000000002</v>
      </c>
      <c r="AP56">
        <v>1.1529</v>
      </c>
      <c r="AQ56">
        <v>3.4649999999999999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9.8640000000000008</v>
      </c>
      <c r="AY56">
        <v>0</v>
      </c>
      <c r="AZ56">
        <v>0</v>
      </c>
      <c r="BA56">
        <f t="shared" si="0"/>
        <v>2406.535617</v>
      </c>
    </row>
    <row r="57" spans="1:53">
      <c r="A57" t="s">
        <v>99</v>
      </c>
      <c r="B57">
        <v>0</v>
      </c>
      <c r="C57">
        <v>38.85</v>
      </c>
      <c r="D57">
        <v>0.52500000000000002</v>
      </c>
      <c r="E57">
        <v>0</v>
      </c>
      <c r="F57">
        <v>47.783999999999999</v>
      </c>
      <c r="G57">
        <v>0</v>
      </c>
      <c r="H57">
        <v>0</v>
      </c>
      <c r="I57">
        <v>15.891999999999999</v>
      </c>
      <c r="J57">
        <v>8.2200000000000006</v>
      </c>
      <c r="K57">
        <v>343.38626099999999</v>
      </c>
      <c r="L57">
        <v>653.15250000000003</v>
      </c>
      <c r="M57">
        <v>88</v>
      </c>
      <c r="N57">
        <v>80.64</v>
      </c>
      <c r="O57">
        <v>123.66562500000001</v>
      </c>
      <c r="P57">
        <v>125.58750000000001</v>
      </c>
      <c r="Q57">
        <v>21.823619999999998</v>
      </c>
      <c r="R57">
        <v>21.196097999999999</v>
      </c>
      <c r="S57">
        <v>26.390910000000002</v>
      </c>
      <c r="T57">
        <v>0</v>
      </c>
      <c r="U57">
        <v>418.77</v>
      </c>
      <c r="V57">
        <v>13.622</v>
      </c>
      <c r="W57">
        <v>98.34375</v>
      </c>
      <c r="X57">
        <v>0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18.229800000000001</v>
      </c>
      <c r="AE57">
        <v>28.225999999999999</v>
      </c>
      <c r="AF57">
        <v>8.8740000000000006</v>
      </c>
      <c r="AG57">
        <v>40.690800000000003</v>
      </c>
      <c r="AH57">
        <v>23.390899999999998</v>
      </c>
      <c r="AI57">
        <v>0</v>
      </c>
      <c r="AJ57">
        <v>0</v>
      </c>
      <c r="AK57">
        <v>52.029000000000003</v>
      </c>
      <c r="AL57">
        <v>20.916</v>
      </c>
      <c r="AM57">
        <v>15.836040000000001</v>
      </c>
      <c r="AN57">
        <v>0.95650000000000002</v>
      </c>
      <c r="AO57">
        <v>0.29693999999999998</v>
      </c>
      <c r="AP57">
        <v>6.1487999999999996</v>
      </c>
      <c r="AQ57">
        <v>11.592000000000001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9.8640000000000008</v>
      </c>
      <c r="AY57">
        <v>0</v>
      </c>
      <c r="AZ57">
        <v>0</v>
      </c>
      <c r="BA57">
        <f t="shared" si="0"/>
        <v>2419.1526270000004</v>
      </c>
    </row>
    <row r="58" spans="1:53">
      <c r="A58" t="s">
        <v>100</v>
      </c>
      <c r="B58">
        <v>0</v>
      </c>
      <c r="C58">
        <v>38.85</v>
      </c>
      <c r="D58">
        <v>0.52500000000000002</v>
      </c>
      <c r="E58">
        <v>0</v>
      </c>
      <c r="F58">
        <v>47.783999999999999</v>
      </c>
      <c r="G58">
        <v>0</v>
      </c>
      <c r="H58">
        <v>0</v>
      </c>
      <c r="I58">
        <v>15.891999999999999</v>
      </c>
      <c r="J58">
        <v>8.2200000000000006</v>
      </c>
      <c r="K58">
        <v>343.38626099999999</v>
      </c>
      <c r="L58">
        <v>653.15250000000003</v>
      </c>
      <c r="M58">
        <v>88</v>
      </c>
      <c r="N58">
        <v>80.64</v>
      </c>
      <c r="O58">
        <v>123.66562500000001</v>
      </c>
      <c r="P58">
        <v>125.58750000000001</v>
      </c>
      <c r="Q58">
        <v>21.823619999999998</v>
      </c>
      <c r="R58">
        <v>21.196097999999999</v>
      </c>
      <c r="S58">
        <v>26.390910000000002</v>
      </c>
      <c r="T58">
        <v>0</v>
      </c>
      <c r="U58">
        <v>418.77</v>
      </c>
      <c r="V58">
        <v>13.622</v>
      </c>
      <c r="W58">
        <v>98.34375</v>
      </c>
      <c r="X58">
        <v>0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18.229800000000001</v>
      </c>
      <c r="AE58">
        <v>28.225999999999999</v>
      </c>
      <c r="AF58">
        <v>8.8740000000000006</v>
      </c>
      <c r="AG58">
        <v>40.690800000000003</v>
      </c>
      <c r="AH58">
        <v>23.390899999999998</v>
      </c>
      <c r="AI58">
        <v>0</v>
      </c>
      <c r="AJ58">
        <v>0</v>
      </c>
      <c r="AK58">
        <v>52.029000000000003</v>
      </c>
      <c r="AL58">
        <v>20.916</v>
      </c>
      <c r="AM58">
        <v>15.836040000000001</v>
      </c>
      <c r="AN58">
        <v>0.95650000000000002</v>
      </c>
      <c r="AO58">
        <v>0.32986799999999999</v>
      </c>
      <c r="AP58">
        <v>6.1487999999999996</v>
      </c>
      <c r="AQ58">
        <v>11.592000000000001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9.8640000000000008</v>
      </c>
      <c r="AY58">
        <v>0</v>
      </c>
      <c r="AZ58">
        <v>0</v>
      </c>
      <c r="BA58">
        <f t="shared" si="0"/>
        <v>2419.185555</v>
      </c>
    </row>
    <row r="59" spans="1:53">
      <c r="A59" t="s">
        <v>101</v>
      </c>
      <c r="B59">
        <v>0</v>
      </c>
      <c r="C59">
        <v>38.325000000000003</v>
      </c>
      <c r="D59">
        <v>0.52500000000000002</v>
      </c>
      <c r="E59">
        <v>0</v>
      </c>
      <c r="F59">
        <v>47.783999999999999</v>
      </c>
      <c r="G59">
        <v>0</v>
      </c>
      <c r="H59">
        <v>0</v>
      </c>
      <c r="I59">
        <v>15.891999999999999</v>
      </c>
      <c r="J59">
        <v>8.2200000000000006</v>
      </c>
      <c r="K59">
        <v>343.38626099999999</v>
      </c>
      <c r="L59">
        <v>653.15250000000003</v>
      </c>
      <c r="M59">
        <v>88</v>
      </c>
      <c r="N59">
        <v>80.64</v>
      </c>
      <c r="O59">
        <v>123.66562500000001</v>
      </c>
      <c r="P59">
        <v>125.58750000000001</v>
      </c>
      <c r="Q59">
        <v>21.823619999999998</v>
      </c>
      <c r="R59">
        <v>21.196097999999999</v>
      </c>
      <c r="S59">
        <v>26.390910000000002</v>
      </c>
      <c r="T59">
        <v>0</v>
      </c>
      <c r="U59">
        <v>418.77</v>
      </c>
      <c r="V59">
        <v>13.622</v>
      </c>
      <c r="W59">
        <v>98.34375</v>
      </c>
      <c r="X59">
        <v>0</v>
      </c>
      <c r="Y59">
        <v>0</v>
      </c>
      <c r="Z59">
        <v>13.1076</v>
      </c>
      <c r="AA59">
        <v>13.983000000000001</v>
      </c>
      <c r="AB59">
        <v>0</v>
      </c>
      <c r="AC59">
        <v>0</v>
      </c>
      <c r="AD59">
        <v>18.229800000000001</v>
      </c>
      <c r="AE59">
        <v>28.225999999999999</v>
      </c>
      <c r="AF59">
        <v>8.8740000000000006</v>
      </c>
      <c r="AG59">
        <v>40.690800000000003</v>
      </c>
      <c r="AH59">
        <v>23.390899999999998</v>
      </c>
      <c r="AI59">
        <v>0</v>
      </c>
      <c r="AJ59">
        <v>0</v>
      </c>
      <c r="AK59">
        <v>52.029000000000003</v>
      </c>
      <c r="AL59">
        <v>20.916</v>
      </c>
      <c r="AM59">
        <v>15.836040000000001</v>
      </c>
      <c r="AN59">
        <v>0.95650000000000002</v>
      </c>
      <c r="AO59">
        <v>0.337806</v>
      </c>
      <c r="AP59">
        <v>6.1487999999999996</v>
      </c>
      <c r="AQ59">
        <v>17.388000000000002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9.8640000000000008</v>
      </c>
      <c r="AY59">
        <v>0</v>
      </c>
      <c r="AZ59">
        <v>0</v>
      </c>
      <c r="BA59">
        <f t="shared" si="0"/>
        <v>2438.4474929999997</v>
      </c>
    </row>
    <row r="60" spans="1:53">
      <c r="A60" t="s">
        <v>102</v>
      </c>
      <c r="B60">
        <v>0</v>
      </c>
      <c r="C60">
        <v>38.325000000000003</v>
      </c>
      <c r="D60">
        <v>0.52500000000000002</v>
      </c>
      <c r="E60">
        <v>0</v>
      </c>
      <c r="F60">
        <v>47.783999999999999</v>
      </c>
      <c r="G60">
        <v>0</v>
      </c>
      <c r="H60">
        <v>0</v>
      </c>
      <c r="I60">
        <v>15.891999999999999</v>
      </c>
      <c r="J60">
        <v>8.2200000000000006</v>
      </c>
      <c r="K60">
        <v>343.38626099999999</v>
      </c>
      <c r="L60">
        <v>653.15250000000003</v>
      </c>
      <c r="M60">
        <v>88</v>
      </c>
      <c r="N60">
        <v>80.64</v>
      </c>
      <c r="O60">
        <v>123.66562500000001</v>
      </c>
      <c r="P60">
        <v>125.58750000000001</v>
      </c>
      <c r="Q60">
        <v>21.823619999999998</v>
      </c>
      <c r="R60">
        <v>21.196097999999999</v>
      </c>
      <c r="S60">
        <v>26.390910000000002</v>
      </c>
      <c r="T60">
        <v>0</v>
      </c>
      <c r="U60">
        <v>418.77</v>
      </c>
      <c r="V60">
        <v>13.622</v>
      </c>
      <c r="W60">
        <v>98.34375</v>
      </c>
      <c r="X60">
        <v>0</v>
      </c>
      <c r="Y60">
        <v>0</v>
      </c>
      <c r="Z60">
        <v>13.1076</v>
      </c>
      <c r="AA60">
        <v>28.045000000000002</v>
      </c>
      <c r="AB60">
        <v>0</v>
      </c>
      <c r="AC60">
        <v>0</v>
      </c>
      <c r="AD60">
        <v>23.777999999999999</v>
      </c>
      <c r="AE60">
        <v>28.225999999999999</v>
      </c>
      <c r="AF60">
        <v>8.8740000000000006</v>
      </c>
      <c r="AG60">
        <v>40.690800000000003</v>
      </c>
      <c r="AH60">
        <v>45.456000000000003</v>
      </c>
      <c r="AI60">
        <v>0</v>
      </c>
      <c r="AJ60">
        <v>0</v>
      </c>
      <c r="AK60">
        <v>52.029000000000003</v>
      </c>
      <c r="AL60">
        <v>20.916</v>
      </c>
      <c r="AM60">
        <v>15.836040000000001</v>
      </c>
      <c r="AN60">
        <v>0.95650000000000002</v>
      </c>
      <c r="AO60">
        <v>0.27489000000000002</v>
      </c>
      <c r="AP60">
        <v>6.1487999999999996</v>
      </c>
      <c r="AQ60">
        <v>34.776000000000003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9.8640000000000008</v>
      </c>
      <c r="AY60">
        <v>0</v>
      </c>
      <c r="AZ60">
        <v>0</v>
      </c>
      <c r="BA60">
        <f t="shared" si="0"/>
        <v>2497.4478769999996</v>
      </c>
    </row>
    <row r="61" spans="1:53">
      <c r="A61" t="s">
        <v>103</v>
      </c>
      <c r="B61">
        <v>0</v>
      </c>
      <c r="C61">
        <v>38.325000000000003</v>
      </c>
      <c r="D61">
        <v>0.52500000000000002</v>
      </c>
      <c r="E61">
        <v>0</v>
      </c>
      <c r="F61">
        <v>47.783999999999999</v>
      </c>
      <c r="G61">
        <v>0</v>
      </c>
      <c r="H61">
        <v>0</v>
      </c>
      <c r="I61">
        <v>15.891999999999999</v>
      </c>
      <c r="J61">
        <v>8.2200000000000006</v>
      </c>
      <c r="K61">
        <v>343.38626099999999</v>
      </c>
      <c r="L61">
        <v>653.15250000000003</v>
      </c>
      <c r="M61">
        <v>88</v>
      </c>
      <c r="N61">
        <v>86.94</v>
      </c>
      <c r="O61">
        <v>123.66562500000001</v>
      </c>
      <c r="P61">
        <v>125.58750000000001</v>
      </c>
      <c r="Q61">
        <v>21.823619999999998</v>
      </c>
      <c r="R61">
        <v>21.196097999999999</v>
      </c>
      <c r="S61">
        <v>26.390910000000002</v>
      </c>
      <c r="T61">
        <v>0</v>
      </c>
      <c r="U61">
        <v>418.77</v>
      </c>
      <c r="V61">
        <v>13.622</v>
      </c>
      <c r="W61">
        <v>98.34375</v>
      </c>
      <c r="X61">
        <v>0</v>
      </c>
      <c r="Y61">
        <v>0</v>
      </c>
      <c r="Z61">
        <v>13.1076</v>
      </c>
      <c r="AA61">
        <v>42.106999999999999</v>
      </c>
      <c r="AB61">
        <v>0</v>
      </c>
      <c r="AC61">
        <v>0</v>
      </c>
      <c r="AD61">
        <v>27.3447</v>
      </c>
      <c r="AE61">
        <v>28.225999999999999</v>
      </c>
      <c r="AF61">
        <v>8.8740000000000006</v>
      </c>
      <c r="AG61">
        <v>40.690800000000003</v>
      </c>
      <c r="AH61">
        <v>46.781799999999997</v>
      </c>
      <c r="AI61">
        <v>0</v>
      </c>
      <c r="AJ61">
        <v>0</v>
      </c>
      <c r="AK61">
        <v>52.029000000000003</v>
      </c>
      <c r="AL61">
        <v>20.916</v>
      </c>
      <c r="AM61">
        <v>15.836040000000001</v>
      </c>
      <c r="AN61">
        <v>0.95650000000000002</v>
      </c>
      <c r="AO61">
        <v>0.242256</v>
      </c>
      <c r="AP61">
        <v>6.1487999999999996</v>
      </c>
      <c r="AQ61">
        <v>34.776000000000003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9.8640000000000008</v>
      </c>
      <c r="AY61">
        <v>0</v>
      </c>
      <c r="AZ61">
        <v>0</v>
      </c>
      <c r="BA61">
        <f t="shared" si="0"/>
        <v>2522.6697429999999</v>
      </c>
    </row>
    <row r="62" spans="1:53">
      <c r="A62" t="s">
        <v>104</v>
      </c>
      <c r="B62">
        <v>0</v>
      </c>
      <c r="C62">
        <v>38.325000000000003</v>
      </c>
      <c r="D62">
        <v>0.52500000000000002</v>
      </c>
      <c r="E62">
        <v>0</v>
      </c>
      <c r="F62">
        <v>47.783999999999999</v>
      </c>
      <c r="G62">
        <v>0</v>
      </c>
      <c r="H62">
        <v>0</v>
      </c>
      <c r="I62">
        <v>15.891999999999999</v>
      </c>
      <c r="J62">
        <v>8.2200000000000006</v>
      </c>
      <c r="K62">
        <v>343.38626099999999</v>
      </c>
      <c r="L62">
        <v>653.15250000000003</v>
      </c>
      <c r="M62">
        <v>88</v>
      </c>
      <c r="N62">
        <v>93.24</v>
      </c>
      <c r="O62">
        <v>123.66562500000001</v>
      </c>
      <c r="P62">
        <v>125.58750000000001</v>
      </c>
      <c r="Q62">
        <v>21.823619999999998</v>
      </c>
      <c r="R62">
        <v>21.196097999999999</v>
      </c>
      <c r="S62">
        <v>26.390910000000002</v>
      </c>
      <c r="T62">
        <v>0</v>
      </c>
      <c r="U62">
        <v>418.77</v>
      </c>
      <c r="V62">
        <v>13.622</v>
      </c>
      <c r="W62">
        <v>98.34375</v>
      </c>
      <c r="X62">
        <v>0</v>
      </c>
      <c r="Y62">
        <v>0</v>
      </c>
      <c r="Z62">
        <v>13.1076</v>
      </c>
      <c r="AA62">
        <v>42.106999999999999</v>
      </c>
      <c r="AB62">
        <v>0</v>
      </c>
      <c r="AC62">
        <v>0</v>
      </c>
      <c r="AD62">
        <v>27.3447</v>
      </c>
      <c r="AE62">
        <v>28.225999999999999</v>
      </c>
      <c r="AF62">
        <v>8.8740000000000006</v>
      </c>
      <c r="AG62">
        <v>40.690800000000003</v>
      </c>
      <c r="AH62">
        <v>46.781799999999997</v>
      </c>
      <c r="AI62">
        <v>0</v>
      </c>
      <c r="AJ62">
        <v>0</v>
      </c>
      <c r="AK62">
        <v>52.029000000000003</v>
      </c>
      <c r="AL62">
        <v>20.916</v>
      </c>
      <c r="AM62">
        <v>15.836040000000001</v>
      </c>
      <c r="AN62">
        <v>0.95650000000000002</v>
      </c>
      <c r="AO62">
        <v>0.65179799999999999</v>
      </c>
      <c r="AP62">
        <v>1.7934000000000001</v>
      </c>
      <c r="AQ62">
        <v>34.776000000000003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9.8640000000000008</v>
      </c>
      <c r="AY62">
        <v>0</v>
      </c>
      <c r="AZ62">
        <v>0</v>
      </c>
      <c r="BA62">
        <f t="shared" si="0"/>
        <v>2525.0238850000001</v>
      </c>
    </row>
    <row r="63" spans="1:53">
      <c r="A63" t="s">
        <v>105</v>
      </c>
      <c r="B63">
        <v>0</v>
      </c>
      <c r="C63">
        <v>38.325000000000003</v>
      </c>
      <c r="D63">
        <v>0.52500000000000002</v>
      </c>
      <c r="E63">
        <v>0</v>
      </c>
      <c r="F63">
        <v>47.783999999999999</v>
      </c>
      <c r="G63">
        <v>0</v>
      </c>
      <c r="H63">
        <v>0</v>
      </c>
      <c r="I63">
        <v>15.891999999999999</v>
      </c>
      <c r="J63">
        <v>8.2200000000000006</v>
      </c>
      <c r="K63">
        <v>343.38626099999999</v>
      </c>
      <c r="L63">
        <v>653.15250000000003</v>
      </c>
      <c r="M63">
        <v>88</v>
      </c>
      <c r="N63">
        <v>93.24</v>
      </c>
      <c r="O63">
        <v>123.66562500000001</v>
      </c>
      <c r="P63">
        <v>125.58750000000001</v>
      </c>
      <c r="Q63">
        <v>21.823619999999998</v>
      </c>
      <c r="R63">
        <v>21.196097999999999</v>
      </c>
      <c r="S63">
        <v>26.390910000000002</v>
      </c>
      <c r="T63">
        <v>0</v>
      </c>
      <c r="U63">
        <v>418.77</v>
      </c>
      <c r="V63">
        <v>13.622</v>
      </c>
      <c r="W63">
        <v>98.34375</v>
      </c>
      <c r="X63">
        <v>0</v>
      </c>
      <c r="Y63">
        <v>0</v>
      </c>
      <c r="Z63">
        <v>13.1076</v>
      </c>
      <c r="AA63">
        <v>42.106999999999999</v>
      </c>
      <c r="AB63">
        <v>0</v>
      </c>
      <c r="AC63">
        <v>9.5504999999999995</v>
      </c>
      <c r="AD63">
        <v>27.3447</v>
      </c>
      <c r="AE63">
        <v>28.225999999999999</v>
      </c>
      <c r="AF63">
        <v>8.8740000000000006</v>
      </c>
      <c r="AG63">
        <v>40.690800000000003</v>
      </c>
      <c r="AH63">
        <v>46.781799999999997</v>
      </c>
      <c r="AI63">
        <v>0</v>
      </c>
      <c r="AJ63">
        <v>0</v>
      </c>
      <c r="AK63">
        <v>52.029000000000003</v>
      </c>
      <c r="AL63">
        <v>20.916</v>
      </c>
      <c r="AM63">
        <v>15.836040000000001</v>
      </c>
      <c r="AN63">
        <v>0.95650000000000002</v>
      </c>
      <c r="AO63">
        <v>0.71001000000000003</v>
      </c>
      <c r="AP63">
        <v>1.7934000000000001</v>
      </c>
      <c r="AQ63">
        <v>34.776000000000003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9.8640000000000008</v>
      </c>
      <c r="AY63">
        <v>0</v>
      </c>
      <c r="AZ63">
        <v>0</v>
      </c>
      <c r="BA63">
        <f t="shared" si="0"/>
        <v>2534.6325969999998</v>
      </c>
    </row>
    <row r="64" spans="1:53">
      <c r="A64" t="s">
        <v>106</v>
      </c>
      <c r="B64">
        <v>0</v>
      </c>
      <c r="C64">
        <v>38.325000000000003</v>
      </c>
      <c r="D64">
        <v>0.52500000000000002</v>
      </c>
      <c r="E64">
        <v>0</v>
      </c>
      <c r="F64">
        <v>47.783999999999999</v>
      </c>
      <c r="G64">
        <v>0</v>
      </c>
      <c r="H64">
        <v>0</v>
      </c>
      <c r="I64">
        <v>15.891999999999999</v>
      </c>
      <c r="J64">
        <v>8.2200000000000006</v>
      </c>
      <c r="K64">
        <v>343.38626099999999</v>
      </c>
      <c r="L64">
        <v>653.15250000000003</v>
      </c>
      <c r="M64">
        <v>88</v>
      </c>
      <c r="N64">
        <v>93.24</v>
      </c>
      <c r="O64">
        <v>123.66562500000001</v>
      </c>
      <c r="P64">
        <v>125.58750000000001</v>
      </c>
      <c r="Q64">
        <v>21.823619999999998</v>
      </c>
      <c r="R64">
        <v>21.196097999999999</v>
      </c>
      <c r="S64">
        <v>26.390910000000002</v>
      </c>
      <c r="T64">
        <v>0</v>
      </c>
      <c r="U64">
        <v>418.77</v>
      </c>
      <c r="V64">
        <v>13.622</v>
      </c>
      <c r="W64">
        <v>98.34375</v>
      </c>
      <c r="X64">
        <v>0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27.3447</v>
      </c>
      <c r="AE64">
        <v>28.225999999999999</v>
      </c>
      <c r="AF64">
        <v>8.8740000000000006</v>
      </c>
      <c r="AG64">
        <v>40.690800000000003</v>
      </c>
      <c r="AH64">
        <v>46.781799999999997</v>
      </c>
      <c r="AI64">
        <v>0</v>
      </c>
      <c r="AJ64">
        <v>0</v>
      </c>
      <c r="AK64">
        <v>52.029000000000003</v>
      </c>
      <c r="AL64">
        <v>20.916</v>
      </c>
      <c r="AM64">
        <v>15.836040000000001</v>
      </c>
      <c r="AN64">
        <v>0.95650000000000002</v>
      </c>
      <c r="AO64">
        <v>0.69089999999999996</v>
      </c>
      <c r="AP64">
        <v>1.0247999999999999</v>
      </c>
      <c r="AQ64">
        <v>34.776000000000003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9.8640000000000008</v>
      </c>
      <c r="AY64">
        <v>0</v>
      </c>
      <c r="AZ64">
        <v>0</v>
      </c>
      <c r="BA64">
        <f t="shared" si="0"/>
        <v>2547.0356270000002</v>
      </c>
    </row>
    <row r="65" spans="1:53">
      <c r="A65" t="s">
        <v>107</v>
      </c>
      <c r="B65">
        <v>0</v>
      </c>
      <c r="C65">
        <v>38.325000000000003</v>
      </c>
      <c r="D65">
        <v>0.52500000000000002</v>
      </c>
      <c r="E65">
        <v>0</v>
      </c>
      <c r="F65">
        <v>47.783999999999999</v>
      </c>
      <c r="G65">
        <v>0</v>
      </c>
      <c r="H65">
        <v>0</v>
      </c>
      <c r="I65">
        <v>15.891999999999999</v>
      </c>
      <c r="J65">
        <v>8.2200000000000006</v>
      </c>
      <c r="K65">
        <v>343.38626099999999</v>
      </c>
      <c r="L65">
        <v>653.15250000000003</v>
      </c>
      <c r="M65">
        <v>88</v>
      </c>
      <c r="N65">
        <v>93.24</v>
      </c>
      <c r="O65">
        <v>123.66562500000001</v>
      </c>
      <c r="P65">
        <v>125.58750000000001</v>
      </c>
      <c r="Q65">
        <v>21.823619999999998</v>
      </c>
      <c r="R65">
        <v>21.196097999999999</v>
      </c>
      <c r="S65">
        <v>26.390910000000002</v>
      </c>
      <c r="T65">
        <v>0</v>
      </c>
      <c r="U65">
        <v>418.77</v>
      </c>
      <c r="V65">
        <v>13.622</v>
      </c>
      <c r="W65">
        <v>98.34375</v>
      </c>
      <c r="X65">
        <v>0</v>
      </c>
      <c r="Y65">
        <v>0</v>
      </c>
      <c r="Z65">
        <v>13.1076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28.225999999999999</v>
      </c>
      <c r="AF65">
        <v>8.8740000000000006</v>
      </c>
      <c r="AG65">
        <v>40.690800000000003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15.836040000000001</v>
      </c>
      <c r="AN65">
        <v>0.95650000000000002</v>
      </c>
      <c r="AO65">
        <v>1.236858</v>
      </c>
      <c r="AP65">
        <v>2.4339</v>
      </c>
      <c r="AQ65">
        <v>34.776000000000003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9.8640000000000008</v>
      </c>
      <c r="AY65">
        <v>0</v>
      </c>
      <c r="AZ65">
        <v>0</v>
      </c>
      <c r="BA65">
        <f t="shared" si="0"/>
        <v>2539.8757850000002</v>
      </c>
    </row>
    <row r="66" spans="1:53">
      <c r="A66" t="s">
        <v>108</v>
      </c>
      <c r="B66">
        <v>0</v>
      </c>
      <c r="C66">
        <v>38.325000000000003</v>
      </c>
      <c r="D66">
        <v>0.52500000000000002</v>
      </c>
      <c r="E66">
        <v>0</v>
      </c>
      <c r="F66">
        <v>47.783999999999999</v>
      </c>
      <c r="G66">
        <v>0</v>
      </c>
      <c r="H66">
        <v>0</v>
      </c>
      <c r="I66">
        <v>15.891999999999999</v>
      </c>
      <c r="J66">
        <v>8.2200000000000006</v>
      </c>
      <c r="K66">
        <v>343.38626099999999</v>
      </c>
      <c r="L66">
        <v>653.15250000000003</v>
      </c>
      <c r="M66">
        <v>88</v>
      </c>
      <c r="N66">
        <v>93.24</v>
      </c>
      <c r="O66">
        <v>123.66562500000001</v>
      </c>
      <c r="P66">
        <v>125.58750000000001</v>
      </c>
      <c r="Q66">
        <v>21.823619999999998</v>
      </c>
      <c r="R66">
        <v>21.196097999999999</v>
      </c>
      <c r="S66">
        <v>26.390910000000002</v>
      </c>
      <c r="T66">
        <v>0</v>
      </c>
      <c r="U66">
        <v>418.77</v>
      </c>
      <c r="V66">
        <v>13.622</v>
      </c>
      <c r="W66">
        <v>98.34375</v>
      </c>
      <c r="X66">
        <v>0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28.225999999999999</v>
      </c>
      <c r="AF66">
        <v>8.8740000000000006</v>
      </c>
      <c r="AG66">
        <v>40.690800000000003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15.836040000000001</v>
      </c>
      <c r="AN66">
        <v>0.95650000000000002</v>
      </c>
      <c r="AO66">
        <v>1.2512639999999999</v>
      </c>
      <c r="AP66">
        <v>2.4339</v>
      </c>
      <c r="AQ66">
        <v>23.184000000000001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9.8640000000000008</v>
      </c>
      <c r="AY66">
        <v>0</v>
      </c>
      <c r="AZ66">
        <v>0</v>
      </c>
      <c r="BA66">
        <f t="shared" si="0"/>
        <v>2514.2361910000004</v>
      </c>
    </row>
    <row r="67" spans="1:53">
      <c r="A67" t="s">
        <v>109</v>
      </c>
      <c r="B67">
        <v>0</v>
      </c>
      <c r="C67">
        <v>38.85</v>
      </c>
      <c r="D67">
        <v>0.52500000000000002</v>
      </c>
      <c r="E67">
        <v>0</v>
      </c>
      <c r="F67">
        <v>47.783999999999999</v>
      </c>
      <c r="G67">
        <v>0</v>
      </c>
      <c r="H67">
        <v>0</v>
      </c>
      <c r="I67">
        <v>15.891999999999999</v>
      </c>
      <c r="J67">
        <v>8.2200000000000006</v>
      </c>
      <c r="K67">
        <v>343.38626099999999</v>
      </c>
      <c r="L67">
        <v>653.15250000000003</v>
      </c>
      <c r="M67">
        <v>88</v>
      </c>
      <c r="N67">
        <v>93.24</v>
      </c>
      <c r="O67">
        <v>123.66562500000001</v>
      </c>
      <c r="P67">
        <v>125.58750000000001</v>
      </c>
      <c r="Q67">
        <v>21.823619999999998</v>
      </c>
      <c r="R67">
        <v>21.196097999999999</v>
      </c>
      <c r="S67">
        <v>26.390910000000002</v>
      </c>
      <c r="T67">
        <v>0</v>
      </c>
      <c r="U67">
        <v>418.77</v>
      </c>
      <c r="V67">
        <v>13.622</v>
      </c>
      <c r="W67">
        <v>98.34375</v>
      </c>
      <c r="X67">
        <v>0</v>
      </c>
      <c r="Y67">
        <v>0</v>
      </c>
      <c r="Z67">
        <v>13.1076</v>
      </c>
      <c r="AA67">
        <v>21.093</v>
      </c>
      <c r="AB67">
        <v>13.0634</v>
      </c>
      <c r="AC67">
        <v>9.6778399999999998</v>
      </c>
      <c r="AD67">
        <v>18.229800000000001</v>
      </c>
      <c r="AE67">
        <v>28.225999999999999</v>
      </c>
      <c r="AF67">
        <v>8.8740000000000006</v>
      </c>
      <c r="AG67">
        <v>40.690800000000003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15.836040000000001</v>
      </c>
      <c r="AN67">
        <v>0.95650000000000002</v>
      </c>
      <c r="AO67">
        <v>1.2074579999999999</v>
      </c>
      <c r="AP67">
        <v>2.4339</v>
      </c>
      <c r="AQ67">
        <v>21.167999999999999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9.8640000000000008</v>
      </c>
      <c r="AY67">
        <v>0</v>
      </c>
      <c r="AZ67">
        <v>0</v>
      </c>
      <c r="BA67">
        <f t="shared" si="0"/>
        <v>2505.7493849999996</v>
      </c>
    </row>
    <row r="68" spans="1:53">
      <c r="A68" t="s">
        <v>110</v>
      </c>
      <c r="B68">
        <v>0</v>
      </c>
      <c r="C68">
        <v>38.85</v>
      </c>
      <c r="D68">
        <v>0.52500000000000002</v>
      </c>
      <c r="E68">
        <v>0</v>
      </c>
      <c r="F68">
        <v>47.783999999999999</v>
      </c>
      <c r="G68">
        <v>0</v>
      </c>
      <c r="H68">
        <v>0</v>
      </c>
      <c r="I68">
        <v>15.891999999999999</v>
      </c>
      <c r="J68">
        <v>8.2200000000000006</v>
      </c>
      <c r="K68">
        <v>343.38626099999999</v>
      </c>
      <c r="L68">
        <v>653.15250000000003</v>
      </c>
      <c r="M68">
        <v>88</v>
      </c>
      <c r="N68">
        <v>93.24</v>
      </c>
      <c r="O68">
        <v>123.66562500000001</v>
      </c>
      <c r="P68">
        <v>125.58750000000001</v>
      </c>
      <c r="Q68">
        <v>21.823619999999998</v>
      </c>
      <c r="R68">
        <v>21.196097999999999</v>
      </c>
      <c r="S68">
        <v>26.390910000000002</v>
      </c>
      <c r="T68">
        <v>0</v>
      </c>
      <c r="U68">
        <v>418.77</v>
      </c>
      <c r="V68">
        <v>13.622</v>
      </c>
      <c r="W68">
        <v>98.34375</v>
      </c>
      <c r="X68">
        <v>0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8.8740000000000006</v>
      </c>
      <c r="AG68">
        <v>40.690800000000003</v>
      </c>
      <c r="AH68">
        <v>23.390899999999998</v>
      </c>
      <c r="AI68">
        <v>0</v>
      </c>
      <c r="AJ68">
        <v>0</v>
      </c>
      <c r="AK68">
        <v>52.029000000000003</v>
      </c>
      <c r="AL68">
        <v>20.916</v>
      </c>
      <c r="AM68">
        <v>15.836040000000001</v>
      </c>
      <c r="AN68">
        <v>0.95650000000000002</v>
      </c>
      <c r="AO68">
        <v>1.093974</v>
      </c>
      <c r="AP68">
        <v>2.4339</v>
      </c>
      <c r="AQ68">
        <v>21.167999999999999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9.8640000000000008</v>
      </c>
      <c r="AY68">
        <v>0</v>
      </c>
      <c r="AZ68">
        <v>0</v>
      </c>
      <c r="BA68">
        <f t="shared" ref="BA68:BA98" si="1">SUM(B68:AZ68)</f>
        <v>2475.1350009999996</v>
      </c>
    </row>
    <row r="69" spans="1:53">
      <c r="A69" t="s">
        <v>111</v>
      </c>
      <c r="B69">
        <v>0</v>
      </c>
      <c r="C69">
        <v>38.85</v>
      </c>
      <c r="D69">
        <v>0.52500000000000002</v>
      </c>
      <c r="E69">
        <v>0</v>
      </c>
      <c r="F69">
        <v>47.783999999999999</v>
      </c>
      <c r="G69">
        <v>0</v>
      </c>
      <c r="H69">
        <v>0</v>
      </c>
      <c r="I69">
        <v>15.891999999999999</v>
      </c>
      <c r="J69">
        <v>8.2200000000000006</v>
      </c>
      <c r="K69">
        <v>0</v>
      </c>
      <c r="L69">
        <v>653.15250000000003</v>
      </c>
      <c r="M69">
        <v>88</v>
      </c>
      <c r="N69">
        <v>93.24</v>
      </c>
      <c r="O69">
        <v>123.66562500000001</v>
      </c>
      <c r="P69">
        <v>125.58750000000001</v>
      </c>
      <c r="Q69">
        <v>21.823619999999998</v>
      </c>
      <c r="R69">
        <v>21.196097999999999</v>
      </c>
      <c r="S69">
        <v>26.390910000000002</v>
      </c>
      <c r="T69">
        <v>0</v>
      </c>
      <c r="U69">
        <v>418.77</v>
      </c>
      <c r="V69">
        <v>13.622</v>
      </c>
      <c r="W69">
        <v>98.34375</v>
      </c>
      <c r="X69">
        <v>0</v>
      </c>
      <c r="Y69">
        <v>0</v>
      </c>
      <c r="Z69">
        <v>13.1076</v>
      </c>
      <c r="AA69">
        <v>14.04936</v>
      </c>
      <c r="AB69">
        <v>11.997</v>
      </c>
      <c r="AC69">
        <v>9.6778399999999998</v>
      </c>
      <c r="AD69">
        <v>18.229800000000001</v>
      </c>
      <c r="AE69">
        <v>28.225999999999999</v>
      </c>
      <c r="AF69">
        <v>8.8740000000000006</v>
      </c>
      <c r="AG69">
        <v>40.690800000000003</v>
      </c>
      <c r="AH69">
        <v>23.390899999999998</v>
      </c>
      <c r="AI69">
        <v>0</v>
      </c>
      <c r="AJ69">
        <v>0</v>
      </c>
      <c r="AK69">
        <v>52.029000000000003</v>
      </c>
      <c r="AL69">
        <v>20.916</v>
      </c>
      <c r="AM69">
        <v>15.836040000000001</v>
      </c>
      <c r="AN69">
        <v>0.95650000000000002</v>
      </c>
      <c r="AO69">
        <v>1.014594</v>
      </c>
      <c r="AP69">
        <v>2.4339</v>
      </c>
      <c r="AQ69">
        <v>21.167999999999999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9.8640000000000008</v>
      </c>
      <c r="AY69">
        <v>0</v>
      </c>
      <c r="AZ69">
        <v>0</v>
      </c>
      <c r="BA69">
        <f t="shared" si="1"/>
        <v>2130.6693200000009</v>
      </c>
    </row>
    <row r="70" spans="1:53">
      <c r="A70" t="s">
        <v>112</v>
      </c>
      <c r="B70">
        <v>0</v>
      </c>
      <c r="C70">
        <v>38.85</v>
      </c>
      <c r="D70">
        <v>0.52500000000000002</v>
      </c>
      <c r="E70">
        <v>0</v>
      </c>
      <c r="F70">
        <v>47.783999999999999</v>
      </c>
      <c r="G70">
        <v>0</v>
      </c>
      <c r="H70">
        <v>0</v>
      </c>
      <c r="I70">
        <v>15.891999999999999</v>
      </c>
      <c r="J70">
        <v>8.2200000000000006</v>
      </c>
      <c r="K70">
        <v>0</v>
      </c>
      <c r="L70">
        <v>653.15250000000003</v>
      </c>
      <c r="M70">
        <v>88</v>
      </c>
      <c r="N70">
        <v>93.24</v>
      </c>
      <c r="O70">
        <v>123.66562500000001</v>
      </c>
      <c r="P70">
        <v>125.58750000000001</v>
      </c>
      <c r="Q70">
        <v>21.823619999999998</v>
      </c>
      <c r="R70">
        <v>21.196097999999999</v>
      </c>
      <c r="S70">
        <v>26.390910000000002</v>
      </c>
      <c r="T70">
        <v>0</v>
      </c>
      <c r="U70">
        <v>418.77</v>
      </c>
      <c r="V70">
        <v>13.622</v>
      </c>
      <c r="W70">
        <v>98.34375</v>
      </c>
      <c r="X70">
        <v>0</v>
      </c>
      <c r="Y70">
        <v>0</v>
      </c>
      <c r="Z70">
        <v>13.1076</v>
      </c>
      <c r="AA70">
        <v>14.04936</v>
      </c>
      <c r="AB70">
        <v>11.997</v>
      </c>
      <c r="AC70">
        <v>9.6778399999999998</v>
      </c>
      <c r="AD70">
        <v>18.229800000000001</v>
      </c>
      <c r="AE70">
        <v>28.225999999999999</v>
      </c>
      <c r="AF70">
        <v>8.8740000000000006</v>
      </c>
      <c r="AG70">
        <v>40.690800000000003</v>
      </c>
      <c r="AH70">
        <v>23.390899999999998</v>
      </c>
      <c r="AI70">
        <v>0</v>
      </c>
      <c r="AJ70">
        <v>0</v>
      </c>
      <c r="AK70">
        <v>52.029000000000003</v>
      </c>
      <c r="AL70">
        <v>20.916</v>
      </c>
      <c r="AM70">
        <v>15.836040000000001</v>
      </c>
      <c r="AN70">
        <v>0.95650000000000002</v>
      </c>
      <c r="AO70">
        <v>0.97490399999999999</v>
      </c>
      <c r="AP70">
        <v>2.4339</v>
      </c>
      <c r="AQ70">
        <v>21.167999999999999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9.8640000000000008</v>
      </c>
      <c r="AY70">
        <v>0</v>
      </c>
      <c r="AZ70">
        <v>0</v>
      </c>
      <c r="BA70">
        <f t="shared" si="1"/>
        <v>2130.6296300000008</v>
      </c>
    </row>
    <row r="71" spans="1:53">
      <c r="A71" t="s">
        <v>113</v>
      </c>
      <c r="B71">
        <v>0</v>
      </c>
      <c r="C71">
        <v>38.85</v>
      </c>
      <c r="D71">
        <v>0.52500000000000002</v>
      </c>
      <c r="E71">
        <v>0</v>
      </c>
      <c r="F71">
        <v>47.783999999999999</v>
      </c>
      <c r="G71">
        <v>0</v>
      </c>
      <c r="H71">
        <v>0</v>
      </c>
      <c r="I71">
        <v>15.891999999999999</v>
      </c>
      <c r="J71">
        <v>8.2200000000000006</v>
      </c>
      <c r="K71">
        <v>0</v>
      </c>
      <c r="L71">
        <v>653.15250000000003</v>
      </c>
      <c r="M71">
        <v>88</v>
      </c>
      <c r="N71">
        <v>93.24</v>
      </c>
      <c r="O71">
        <v>123.66562500000001</v>
      </c>
      <c r="P71">
        <v>125.58750000000001</v>
      </c>
      <c r="Q71">
        <v>21.823619999999998</v>
      </c>
      <c r="R71">
        <v>21.196097999999999</v>
      </c>
      <c r="S71">
        <v>26.390910000000002</v>
      </c>
      <c r="T71">
        <v>0</v>
      </c>
      <c r="U71">
        <v>418.77</v>
      </c>
      <c r="V71">
        <v>13.622</v>
      </c>
      <c r="W71">
        <v>98.34375</v>
      </c>
      <c r="X71">
        <v>0</v>
      </c>
      <c r="Y71">
        <v>0</v>
      </c>
      <c r="Z71">
        <v>13.1076</v>
      </c>
      <c r="AA71">
        <v>14.04936</v>
      </c>
      <c r="AB71">
        <v>11.997</v>
      </c>
      <c r="AC71">
        <v>9.6778399999999998</v>
      </c>
      <c r="AD71">
        <v>18.229800000000001</v>
      </c>
      <c r="AE71">
        <v>28.225999999999999</v>
      </c>
      <c r="AF71">
        <v>8.8740000000000006</v>
      </c>
      <c r="AG71">
        <v>40.690800000000003</v>
      </c>
      <c r="AH71">
        <v>23.390899999999998</v>
      </c>
      <c r="AI71">
        <v>0</v>
      </c>
      <c r="AJ71">
        <v>0</v>
      </c>
      <c r="AK71">
        <v>52.029000000000003</v>
      </c>
      <c r="AL71">
        <v>20.916</v>
      </c>
      <c r="AM71">
        <v>15.836040000000001</v>
      </c>
      <c r="AN71">
        <v>0.95650000000000002</v>
      </c>
      <c r="AO71">
        <v>0.81408599999999998</v>
      </c>
      <c r="AP71">
        <v>2.4339</v>
      </c>
      <c r="AQ71">
        <v>21.167999999999999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9.8640000000000008</v>
      </c>
      <c r="AY71">
        <v>0</v>
      </c>
      <c r="AZ71">
        <v>0</v>
      </c>
      <c r="BA71">
        <f t="shared" si="1"/>
        <v>2130.4688120000005</v>
      </c>
    </row>
    <row r="72" spans="1:53">
      <c r="A72" t="s">
        <v>114</v>
      </c>
      <c r="B72">
        <v>0</v>
      </c>
      <c r="C72">
        <v>38.85</v>
      </c>
      <c r="D72">
        <v>0.52500000000000002</v>
      </c>
      <c r="E72">
        <v>0</v>
      </c>
      <c r="F72">
        <v>47.783999999999999</v>
      </c>
      <c r="G72">
        <v>0</v>
      </c>
      <c r="H72">
        <v>0</v>
      </c>
      <c r="I72">
        <v>15.891999999999999</v>
      </c>
      <c r="J72">
        <v>8.2200000000000006</v>
      </c>
      <c r="K72">
        <v>0</v>
      </c>
      <c r="L72">
        <v>653.15250000000003</v>
      </c>
      <c r="M72">
        <v>88</v>
      </c>
      <c r="N72">
        <v>93.24</v>
      </c>
      <c r="O72">
        <v>123.66562500000001</v>
      </c>
      <c r="P72">
        <v>125.58750000000001</v>
      </c>
      <c r="Q72">
        <v>21.823619999999998</v>
      </c>
      <c r="R72">
        <v>21.196097999999999</v>
      </c>
      <c r="S72">
        <v>26.390910000000002</v>
      </c>
      <c r="T72">
        <v>0</v>
      </c>
      <c r="U72">
        <v>418.77</v>
      </c>
      <c r="V72">
        <v>13.622</v>
      </c>
      <c r="W72">
        <v>98.34375</v>
      </c>
      <c r="X72">
        <v>0</v>
      </c>
      <c r="Y72">
        <v>0</v>
      </c>
      <c r="Z72">
        <v>13.1076</v>
      </c>
      <c r="AA72">
        <v>14.04936</v>
      </c>
      <c r="AB72">
        <v>11.997</v>
      </c>
      <c r="AC72">
        <v>19.35568</v>
      </c>
      <c r="AD72">
        <v>18.229800000000001</v>
      </c>
      <c r="AE72">
        <v>28.225999999999999</v>
      </c>
      <c r="AF72">
        <v>8.8740000000000006</v>
      </c>
      <c r="AG72">
        <v>40.690800000000003</v>
      </c>
      <c r="AH72">
        <v>23.390899999999998</v>
      </c>
      <c r="AI72">
        <v>0</v>
      </c>
      <c r="AJ72">
        <v>0</v>
      </c>
      <c r="AK72">
        <v>52.029000000000003</v>
      </c>
      <c r="AL72">
        <v>20.916</v>
      </c>
      <c r="AM72">
        <v>15.836040000000001</v>
      </c>
      <c r="AN72">
        <v>0.95650000000000002</v>
      </c>
      <c r="AO72">
        <v>0.62210399999999999</v>
      </c>
      <c r="AP72">
        <v>2.4339</v>
      </c>
      <c r="AQ72">
        <v>21.167999999999999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9.8640000000000008</v>
      </c>
      <c r="AY72">
        <v>0</v>
      </c>
      <c r="AZ72">
        <v>0</v>
      </c>
      <c r="BA72">
        <f t="shared" si="1"/>
        <v>2139.9546700000005</v>
      </c>
    </row>
    <row r="73" spans="1:53">
      <c r="A73" t="s">
        <v>115</v>
      </c>
      <c r="B73">
        <v>0</v>
      </c>
      <c r="C73">
        <v>38.85</v>
      </c>
      <c r="D73">
        <v>0.52500000000000002</v>
      </c>
      <c r="E73">
        <v>0</v>
      </c>
      <c r="F73">
        <v>47.783999999999999</v>
      </c>
      <c r="G73">
        <v>0</v>
      </c>
      <c r="H73">
        <v>0</v>
      </c>
      <c r="I73">
        <v>15.891999999999999</v>
      </c>
      <c r="J73">
        <v>8.2200000000000006</v>
      </c>
      <c r="K73">
        <v>0</v>
      </c>
      <c r="L73">
        <v>653.15250000000003</v>
      </c>
      <c r="M73">
        <v>88</v>
      </c>
      <c r="N73">
        <v>99.54</v>
      </c>
      <c r="O73">
        <v>123.66562500000001</v>
      </c>
      <c r="P73">
        <v>125.58750000000001</v>
      </c>
      <c r="Q73">
        <v>21.823619999999998</v>
      </c>
      <c r="R73">
        <v>21.196097999999999</v>
      </c>
      <c r="S73">
        <v>26.390910000000002</v>
      </c>
      <c r="T73">
        <v>0</v>
      </c>
      <c r="U73">
        <v>418.77</v>
      </c>
      <c r="V73">
        <v>13.622</v>
      </c>
      <c r="W73">
        <v>98.34375</v>
      </c>
      <c r="X73">
        <v>0</v>
      </c>
      <c r="Y73">
        <v>0</v>
      </c>
      <c r="Z73">
        <v>13.1076</v>
      </c>
      <c r="AA73">
        <v>14.04936</v>
      </c>
      <c r="AB73">
        <v>11.997</v>
      </c>
      <c r="AC73">
        <v>19.35568</v>
      </c>
      <c r="AD73">
        <v>18.229800000000001</v>
      </c>
      <c r="AE73">
        <v>28.225999999999999</v>
      </c>
      <c r="AF73">
        <v>8.8740000000000006</v>
      </c>
      <c r="AG73">
        <v>40.690800000000003</v>
      </c>
      <c r="AH73">
        <v>23.390899999999998</v>
      </c>
      <c r="AI73">
        <v>0</v>
      </c>
      <c r="AJ73">
        <v>0</v>
      </c>
      <c r="AK73">
        <v>52.029000000000003</v>
      </c>
      <c r="AL73">
        <v>20.916</v>
      </c>
      <c r="AM73">
        <v>15.836040000000001</v>
      </c>
      <c r="AN73">
        <v>0.95650000000000002</v>
      </c>
      <c r="AO73">
        <v>0.42159600000000003</v>
      </c>
      <c r="AP73">
        <v>3.0743999999999998</v>
      </c>
      <c r="AQ73">
        <v>21.167999999999999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9.8640000000000008</v>
      </c>
      <c r="AY73">
        <v>0</v>
      </c>
      <c r="AZ73">
        <v>0</v>
      </c>
      <c r="BA73">
        <f t="shared" si="1"/>
        <v>2146.6946620000003</v>
      </c>
    </row>
    <row r="74" spans="1:53">
      <c r="A74" t="s">
        <v>116</v>
      </c>
      <c r="B74">
        <v>0</v>
      </c>
      <c r="C74">
        <v>38.85</v>
      </c>
      <c r="D74">
        <v>0.52500000000000002</v>
      </c>
      <c r="E74">
        <v>0</v>
      </c>
      <c r="F74">
        <v>47.783999999999999</v>
      </c>
      <c r="G74">
        <v>0</v>
      </c>
      <c r="H74">
        <v>0</v>
      </c>
      <c r="I74">
        <v>15.891999999999999</v>
      </c>
      <c r="J74">
        <v>8.2200000000000006</v>
      </c>
      <c r="K74">
        <v>0</v>
      </c>
      <c r="L74">
        <v>653.15250000000003</v>
      </c>
      <c r="M74">
        <v>88</v>
      </c>
      <c r="N74">
        <v>104.58</v>
      </c>
      <c r="O74">
        <v>123.66562500000001</v>
      </c>
      <c r="P74">
        <v>125.58750000000001</v>
      </c>
      <c r="Q74">
        <v>21.823619999999998</v>
      </c>
      <c r="R74">
        <v>21.196097999999999</v>
      </c>
      <c r="S74">
        <v>26.390910000000002</v>
      </c>
      <c r="T74">
        <v>0</v>
      </c>
      <c r="U74">
        <v>418.77</v>
      </c>
      <c r="V74">
        <v>13.622</v>
      </c>
      <c r="W74">
        <v>98.34375</v>
      </c>
      <c r="X74">
        <v>0</v>
      </c>
      <c r="Y74">
        <v>0</v>
      </c>
      <c r="Z74">
        <v>13.1076</v>
      </c>
      <c r="AA74">
        <v>24.173999999999999</v>
      </c>
      <c r="AB74">
        <v>11.997</v>
      </c>
      <c r="AC74">
        <v>19.35568</v>
      </c>
      <c r="AD74">
        <v>18.229800000000001</v>
      </c>
      <c r="AE74">
        <v>28.225999999999999</v>
      </c>
      <c r="AF74">
        <v>8.8740000000000006</v>
      </c>
      <c r="AG74">
        <v>40.690800000000003</v>
      </c>
      <c r="AH74">
        <v>23.390899999999998</v>
      </c>
      <c r="AI74">
        <v>0</v>
      </c>
      <c r="AJ74">
        <v>0</v>
      </c>
      <c r="AK74">
        <v>52.029000000000003</v>
      </c>
      <c r="AL74">
        <v>20.916</v>
      </c>
      <c r="AM74">
        <v>15.836040000000001</v>
      </c>
      <c r="AN74">
        <v>0.95650000000000002</v>
      </c>
      <c r="AO74">
        <v>0.27694800000000003</v>
      </c>
      <c r="AP74">
        <v>3.0743999999999998</v>
      </c>
      <c r="AQ74">
        <v>21.167999999999999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9.8640000000000008</v>
      </c>
      <c r="AY74">
        <v>0</v>
      </c>
      <c r="AZ74">
        <v>0</v>
      </c>
      <c r="BA74">
        <f t="shared" si="1"/>
        <v>2161.7146540000008</v>
      </c>
    </row>
    <row r="75" spans="1:53">
      <c r="A75" t="s">
        <v>117</v>
      </c>
      <c r="B75">
        <v>0</v>
      </c>
      <c r="C75">
        <v>37.799999999999997</v>
      </c>
      <c r="D75">
        <v>0.52500000000000002</v>
      </c>
      <c r="E75">
        <v>0</v>
      </c>
      <c r="F75">
        <v>47.783999999999999</v>
      </c>
      <c r="G75">
        <v>0</v>
      </c>
      <c r="H75">
        <v>0</v>
      </c>
      <c r="I75">
        <v>15.891999999999999</v>
      </c>
      <c r="J75">
        <v>8.2200000000000006</v>
      </c>
      <c r="K75">
        <v>0</v>
      </c>
      <c r="L75">
        <v>653.15250000000003</v>
      </c>
      <c r="M75">
        <v>88</v>
      </c>
      <c r="N75">
        <v>110.88</v>
      </c>
      <c r="O75">
        <v>123.66562500000001</v>
      </c>
      <c r="P75">
        <v>125.58750000000001</v>
      </c>
      <c r="Q75">
        <v>21.823619999999998</v>
      </c>
      <c r="R75">
        <v>21.196097999999999</v>
      </c>
      <c r="S75">
        <v>26.390910000000002</v>
      </c>
      <c r="T75">
        <v>0</v>
      </c>
      <c r="U75">
        <v>418.77</v>
      </c>
      <c r="V75">
        <v>13.622</v>
      </c>
      <c r="W75">
        <v>98.34375</v>
      </c>
      <c r="X75">
        <v>0</v>
      </c>
      <c r="Y75">
        <v>0</v>
      </c>
      <c r="Z75">
        <v>13.1076</v>
      </c>
      <c r="AA75">
        <v>28.09872</v>
      </c>
      <c r="AB75">
        <v>11.997</v>
      </c>
      <c r="AC75">
        <v>19.35568</v>
      </c>
      <c r="AD75">
        <v>18.229800000000001</v>
      </c>
      <c r="AE75">
        <v>28.225999999999999</v>
      </c>
      <c r="AF75">
        <v>8.8740000000000006</v>
      </c>
      <c r="AG75">
        <v>40.690800000000003</v>
      </c>
      <c r="AH75">
        <v>46.781799999999997</v>
      </c>
      <c r="AI75">
        <v>2.5459999999999998</v>
      </c>
      <c r="AJ75">
        <v>0</v>
      </c>
      <c r="AK75">
        <v>52.029000000000003</v>
      </c>
      <c r="AL75">
        <v>20.916</v>
      </c>
      <c r="AM75">
        <v>15.836040000000001</v>
      </c>
      <c r="AN75">
        <v>0.95650000000000002</v>
      </c>
      <c r="AO75">
        <v>0.51744000000000001</v>
      </c>
      <c r="AP75">
        <v>3.0743999999999998</v>
      </c>
      <c r="AQ75">
        <v>21.167999999999999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9.8640000000000008</v>
      </c>
      <c r="AY75">
        <v>0</v>
      </c>
      <c r="AZ75">
        <v>0</v>
      </c>
      <c r="BA75">
        <f t="shared" si="1"/>
        <v>2197.0667660000008</v>
      </c>
    </row>
    <row r="76" spans="1:53">
      <c r="A76" t="s">
        <v>118</v>
      </c>
      <c r="B76">
        <v>0</v>
      </c>
      <c r="C76">
        <v>38.85</v>
      </c>
      <c r="D76">
        <v>0.52500000000000002</v>
      </c>
      <c r="E76">
        <v>0</v>
      </c>
      <c r="F76">
        <v>47.783999999999999</v>
      </c>
      <c r="G76">
        <v>0</v>
      </c>
      <c r="H76">
        <v>0</v>
      </c>
      <c r="I76">
        <v>15.891999999999999</v>
      </c>
      <c r="J76">
        <v>8.2200000000000006</v>
      </c>
      <c r="K76">
        <v>0</v>
      </c>
      <c r="L76">
        <v>653.15250000000003</v>
      </c>
      <c r="M76">
        <v>88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21.196097999999999</v>
      </c>
      <c r="S76">
        <v>26.390910000000002</v>
      </c>
      <c r="T76">
        <v>0</v>
      </c>
      <c r="U76">
        <v>418.77</v>
      </c>
      <c r="V76">
        <v>13.622</v>
      </c>
      <c r="W76">
        <v>98.34375</v>
      </c>
      <c r="X76">
        <v>0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18.229800000000001</v>
      </c>
      <c r="AE76">
        <v>38.49</v>
      </c>
      <c r="AF76">
        <v>8.8740000000000006</v>
      </c>
      <c r="AG76">
        <v>40.690800000000003</v>
      </c>
      <c r="AH76">
        <v>70.172700000000006</v>
      </c>
      <c r="AI76">
        <v>2.5459999999999998</v>
      </c>
      <c r="AJ76">
        <v>0</v>
      </c>
      <c r="AK76">
        <v>52.029000000000003</v>
      </c>
      <c r="AL76">
        <v>20.916</v>
      </c>
      <c r="AM76">
        <v>15.836040000000001</v>
      </c>
      <c r="AN76">
        <v>0.95650000000000002</v>
      </c>
      <c r="AO76">
        <v>0.38425799999999999</v>
      </c>
      <c r="AP76">
        <v>3.0743999999999998</v>
      </c>
      <c r="AQ76">
        <v>21.167999999999999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9.8640000000000008</v>
      </c>
      <c r="AY76">
        <v>0</v>
      </c>
      <c r="AZ76">
        <v>0</v>
      </c>
      <c r="BA76">
        <f t="shared" si="1"/>
        <v>2266.2628440000003</v>
      </c>
    </row>
    <row r="77" spans="1:53">
      <c r="A77" t="s">
        <v>119</v>
      </c>
      <c r="B77">
        <v>0</v>
      </c>
      <c r="C77">
        <v>38.85</v>
      </c>
      <c r="D77">
        <v>0.52500000000000002</v>
      </c>
      <c r="E77">
        <v>0</v>
      </c>
      <c r="F77">
        <v>47.783999999999999</v>
      </c>
      <c r="G77">
        <v>0</v>
      </c>
      <c r="H77">
        <v>0</v>
      </c>
      <c r="I77">
        <v>15.891999999999999</v>
      </c>
      <c r="J77">
        <v>8.2200000000000006</v>
      </c>
      <c r="K77">
        <v>0</v>
      </c>
      <c r="L77">
        <v>653.15250000000003</v>
      </c>
      <c r="M77">
        <v>88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21.196097999999999</v>
      </c>
      <c r="S77">
        <v>26.390910000000002</v>
      </c>
      <c r="T77">
        <v>0</v>
      </c>
      <c r="U77">
        <v>418.77</v>
      </c>
      <c r="V77">
        <v>13.622</v>
      </c>
      <c r="W77">
        <v>98.34375</v>
      </c>
      <c r="X77">
        <v>0</v>
      </c>
      <c r="Y77">
        <v>0</v>
      </c>
      <c r="Z77">
        <v>13.1076</v>
      </c>
      <c r="AA77">
        <v>42.14808</v>
      </c>
      <c r="AB77">
        <v>25.327000000000002</v>
      </c>
      <c r="AC77">
        <v>19.35568</v>
      </c>
      <c r="AD77">
        <v>18.229800000000001</v>
      </c>
      <c r="AE77">
        <v>38.49</v>
      </c>
      <c r="AF77">
        <v>8.8740000000000006</v>
      </c>
      <c r="AG77">
        <v>40.690800000000003</v>
      </c>
      <c r="AH77">
        <v>93.563599999999994</v>
      </c>
      <c r="AI77">
        <v>5.0919999999999996</v>
      </c>
      <c r="AJ77">
        <v>0</v>
      </c>
      <c r="AK77">
        <v>52.029000000000003</v>
      </c>
      <c r="AL77">
        <v>20.916</v>
      </c>
      <c r="AM77">
        <v>15.836040000000001</v>
      </c>
      <c r="AN77">
        <v>0.95650000000000002</v>
      </c>
      <c r="AO77">
        <v>0.54978000000000005</v>
      </c>
      <c r="AP77">
        <v>3.0743999999999998</v>
      </c>
      <c r="AQ77">
        <v>21.167999999999999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9.8640000000000008</v>
      </c>
      <c r="AY77">
        <v>0</v>
      </c>
      <c r="AZ77">
        <v>0</v>
      </c>
      <c r="BA77">
        <f t="shared" si="1"/>
        <v>2292.3652660000002</v>
      </c>
    </row>
    <row r="78" spans="1:53">
      <c r="A78" t="s">
        <v>120</v>
      </c>
      <c r="B78">
        <v>0</v>
      </c>
      <c r="C78">
        <v>39.375</v>
      </c>
      <c r="D78">
        <v>0.52500000000000002</v>
      </c>
      <c r="E78">
        <v>0</v>
      </c>
      <c r="F78">
        <v>47.783999999999999</v>
      </c>
      <c r="G78">
        <v>0</v>
      </c>
      <c r="H78">
        <v>0</v>
      </c>
      <c r="I78">
        <v>15.891999999999999</v>
      </c>
      <c r="J78">
        <v>8.2200000000000006</v>
      </c>
      <c r="K78">
        <v>0</v>
      </c>
      <c r="L78">
        <v>653.15250000000003</v>
      </c>
      <c r="M78">
        <v>88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21.196097999999999</v>
      </c>
      <c r="S78">
        <v>26.390910000000002</v>
      </c>
      <c r="T78">
        <v>0</v>
      </c>
      <c r="U78">
        <v>418.77</v>
      </c>
      <c r="V78">
        <v>13.622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25.327000000000002</v>
      </c>
      <c r="AC78">
        <v>29.062808</v>
      </c>
      <c r="AD78">
        <v>27.408107999999999</v>
      </c>
      <c r="AE78">
        <v>38.49</v>
      </c>
      <c r="AF78">
        <v>17.748000000000001</v>
      </c>
      <c r="AG78">
        <v>40.690800000000003</v>
      </c>
      <c r="AH78">
        <v>116.9545</v>
      </c>
      <c r="AI78">
        <v>12.73</v>
      </c>
      <c r="AJ78">
        <v>0</v>
      </c>
      <c r="AK78">
        <v>52.029000000000003</v>
      </c>
      <c r="AL78">
        <v>20.916</v>
      </c>
      <c r="AM78">
        <v>15.836040000000001</v>
      </c>
      <c r="AN78">
        <v>0.95650000000000002</v>
      </c>
      <c r="AO78">
        <v>0.68619600000000003</v>
      </c>
      <c r="AP78">
        <v>3.0743999999999998</v>
      </c>
      <c r="AQ78">
        <v>23.184000000000001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9.8640000000000008</v>
      </c>
      <c r="AY78">
        <v>0</v>
      </c>
      <c r="AZ78">
        <v>0</v>
      </c>
      <c r="BA78">
        <f t="shared" si="1"/>
        <v>2353.8310180000003</v>
      </c>
    </row>
    <row r="79" spans="1:53">
      <c r="A79" t="s">
        <v>121</v>
      </c>
      <c r="B79">
        <v>0</v>
      </c>
      <c r="C79">
        <v>39.375</v>
      </c>
      <c r="D79">
        <v>0.52500000000000002</v>
      </c>
      <c r="E79">
        <v>0</v>
      </c>
      <c r="F79">
        <v>47.783999999999999</v>
      </c>
      <c r="G79">
        <v>0</v>
      </c>
      <c r="H79">
        <v>0</v>
      </c>
      <c r="I79">
        <v>15.891999999999999</v>
      </c>
      <c r="J79">
        <v>8.2200000000000006</v>
      </c>
      <c r="K79">
        <v>0</v>
      </c>
      <c r="L79">
        <v>653.15250000000003</v>
      </c>
      <c r="M79">
        <v>85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21.196097999999999</v>
      </c>
      <c r="S79">
        <v>26.390910000000002</v>
      </c>
      <c r="T79">
        <v>0</v>
      </c>
      <c r="U79">
        <v>418.77</v>
      </c>
      <c r="V79">
        <v>13.622</v>
      </c>
      <c r="W79">
        <v>98.34375</v>
      </c>
      <c r="X79">
        <v>0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40.690800000000003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34.86</v>
      </c>
      <c r="AM79">
        <v>15.836040000000001</v>
      </c>
      <c r="AN79">
        <v>0.95650000000000002</v>
      </c>
      <c r="AO79">
        <v>0.68501999999999996</v>
      </c>
      <c r="AP79">
        <v>3.0743999999999998</v>
      </c>
      <c r="AQ79">
        <v>34.776000000000003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9.8640000000000008</v>
      </c>
      <c r="AY79">
        <v>0</v>
      </c>
      <c r="AZ79">
        <v>0</v>
      </c>
      <c r="BA79">
        <f t="shared" si="1"/>
        <v>2473.6354179999998</v>
      </c>
    </row>
    <row r="80" spans="1:53">
      <c r="A80" t="s">
        <v>122</v>
      </c>
      <c r="B80">
        <v>0</v>
      </c>
      <c r="C80">
        <v>39.375</v>
      </c>
      <c r="D80">
        <v>0.52500000000000002</v>
      </c>
      <c r="E80">
        <v>0</v>
      </c>
      <c r="F80">
        <v>47.783999999999999</v>
      </c>
      <c r="G80">
        <v>0</v>
      </c>
      <c r="H80">
        <v>0</v>
      </c>
      <c r="I80">
        <v>15.891999999999999</v>
      </c>
      <c r="J80">
        <v>8.2200000000000006</v>
      </c>
      <c r="K80">
        <v>0</v>
      </c>
      <c r="L80">
        <v>653.15250000000003</v>
      </c>
      <c r="M80">
        <v>85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21.196097999999999</v>
      </c>
      <c r="S80">
        <v>26.390910000000002</v>
      </c>
      <c r="T80">
        <v>0</v>
      </c>
      <c r="U80">
        <v>418.77</v>
      </c>
      <c r="V80">
        <v>13.622</v>
      </c>
      <c r="W80">
        <v>98.34375</v>
      </c>
      <c r="X80">
        <v>0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40.690800000000003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0.86318399999999995</v>
      </c>
      <c r="AP80">
        <v>3.0743999999999998</v>
      </c>
      <c r="AQ80">
        <v>34.776000000000003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9.8640000000000008</v>
      </c>
      <c r="AY80">
        <v>0</v>
      </c>
      <c r="AZ80">
        <v>0</v>
      </c>
      <c r="BA80">
        <f t="shared" si="1"/>
        <v>2519.1315819999995</v>
      </c>
    </row>
    <row r="81" spans="1:53">
      <c r="A81" t="s">
        <v>123</v>
      </c>
      <c r="B81">
        <v>0</v>
      </c>
      <c r="C81">
        <v>39.9</v>
      </c>
      <c r="D81">
        <v>0.52500000000000002</v>
      </c>
      <c r="E81">
        <v>0</v>
      </c>
      <c r="F81">
        <v>47.783999999999999</v>
      </c>
      <c r="G81">
        <v>0</v>
      </c>
      <c r="H81">
        <v>0</v>
      </c>
      <c r="I81">
        <v>15.891999999999999</v>
      </c>
      <c r="J81">
        <v>8.2200000000000006</v>
      </c>
      <c r="K81">
        <v>0</v>
      </c>
      <c r="L81">
        <v>653.15250000000003</v>
      </c>
      <c r="M81">
        <v>83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21.196097999999999</v>
      </c>
      <c r="S81">
        <v>26.390910000000002</v>
      </c>
      <c r="T81">
        <v>0</v>
      </c>
      <c r="U81">
        <v>418.77</v>
      </c>
      <c r="V81">
        <v>13.622</v>
      </c>
      <c r="W81">
        <v>98.34375</v>
      </c>
      <c r="X81">
        <v>0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40.690800000000003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1.1151420000000001</v>
      </c>
      <c r="AP81">
        <v>7.5579000000000001</v>
      </c>
      <c r="AQ81">
        <v>34.776000000000003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9.8640000000000008</v>
      </c>
      <c r="AY81">
        <v>0</v>
      </c>
      <c r="AZ81">
        <v>0</v>
      </c>
      <c r="BA81">
        <f t="shared" si="1"/>
        <v>2522.3920399999997</v>
      </c>
    </row>
    <row r="82" spans="1:53">
      <c r="A82" t="s">
        <v>124</v>
      </c>
      <c r="B82">
        <v>0</v>
      </c>
      <c r="C82">
        <v>39.9</v>
      </c>
      <c r="D82">
        <v>0.52500000000000002</v>
      </c>
      <c r="E82">
        <v>0</v>
      </c>
      <c r="F82">
        <v>47.783999999999999</v>
      </c>
      <c r="G82">
        <v>0</v>
      </c>
      <c r="H82">
        <v>0</v>
      </c>
      <c r="I82">
        <v>15.891999999999999</v>
      </c>
      <c r="J82">
        <v>8.2200000000000006</v>
      </c>
      <c r="K82">
        <v>0</v>
      </c>
      <c r="L82">
        <v>653.15250000000003</v>
      </c>
      <c r="M82">
        <v>83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21.196097999999999</v>
      </c>
      <c r="S82">
        <v>26.390910000000002</v>
      </c>
      <c r="T82">
        <v>0</v>
      </c>
      <c r="U82">
        <v>418.77</v>
      </c>
      <c r="V82">
        <v>13.622</v>
      </c>
      <c r="W82">
        <v>98.34375</v>
      </c>
      <c r="X82">
        <v>0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40.690800000000003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1.285074</v>
      </c>
      <c r="AP82">
        <v>7.5579000000000001</v>
      </c>
      <c r="AQ82">
        <v>34.776000000000003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9.8640000000000008</v>
      </c>
      <c r="AY82">
        <v>0</v>
      </c>
      <c r="AZ82">
        <v>0</v>
      </c>
      <c r="BA82">
        <f t="shared" si="1"/>
        <v>2522.5619719999995</v>
      </c>
    </row>
    <row r="83" spans="1:53">
      <c r="A83" t="s">
        <v>125</v>
      </c>
      <c r="B83">
        <v>0</v>
      </c>
      <c r="C83">
        <v>39.9</v>
      </c>
      <c r="D83">
        <v>0.52500000000000002</v>
      </c>
      <c r="E83">
        <v>0</v>
      </c>
      <c r="F83">
        <v>47.783999999999999</v>
      </c>
      <c r="G83">
        <v>0</v>
      </c>
      <c r="H83">
        <v>0</v>
      </c>
      <c r="I83">
        <v>15.891999999999999</v>
      </c>
      <c r="J83">
        <v>8.2200000000000006</v>
      </c>
      <c r="K83">
        <v>0</v>
      </c>
      <c r="L83">
        <v>653.15250000000003</v>
      </c>
      <c r="M83">
        <v>83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21.196097999999999</v>
      </c>
      <c r="S83">
        <v>26.390910000000002</v>
      </c>
      <c r="T83">
        <v>0</v>
      </c>
      <c r="U83">
        <v>418.77</v>
      </c>
      <c r="V83">
        <v>13.622</v>
      </c>
      <c r="W83">
        <v>98.34375</v>
      </c>
      <c r="X83">
        <v>0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40.690800000000003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0</v>
      </c>
      <c r="AP83">
        <v>7.5579000000000001</v>
      </c>
      <c r="AQ83">
        <v>34.776000000000003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9.8640000000000008</v>
      </c>
      <c r="AY83">
        <v>0</v>
      </c>
      <c r="AZ83">
        <v>0</v>
      </c>
      <c r="BA83">
        <f t="shared" si="1"/>
        <v>2521.2768979999996</v>
      </c>
    </row>
    <row r="84" spans="1:53">
      <c r="A84" t="s">
        <v>126</v>
      </c>
      <c r="B84">
        <v>0</v>
      </c>
      <c r="C84">
        <v>39.9</v>
      </c>
      <c r="D84">
        <v>0.52500000000000002</v>
      </c>
      <c r="E84">
        <v>0</v>
      </c>
      <c r="F84">
        <v>47.783999999999999</v>
      </c>
      <c r="G84">
        <v>0</v>
      </c>
      <c r="H84">
        <v>0</v>
      </c>
      <c r="I84">
        <v>15.891999999999999</v>
      </c>
      <c r="J84">
        <v>8.2200000000000006</v>
      </c>
      <c r="K84">
        <v>0</v>
      </c>
      <c r="L84">
        <v>653.15250000000003</v>
      </c>
      <c r="M84">
        <v>83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21.196097999999999</v>
      </c>
      <c r="S84">
        <v>26.390910000000002</v>
      </c>
      <c r="T84">
        <v>0</v>
      </c>
      <c r="U84">
        <v>418.77</v>
      </c>
      <c r="V84">
        <v>13.622</v>
      </c>
      <c r="W84">
        <v>98.34375</v>
      </c>
      <c r="X84">
        <v>0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40.690800000000003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0.95650000000000002</v>
      </c>
      <c r="AO84">
        <v>0</v>
      </c>
      <c r="AP84">
        <v>7.5579000000000001</v>
      </c>
      <c r="AQ84">
        <v>34.776000000000003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9.8640000000000008</v>
      </c>
      <c r="AY84">
        <v>0</v>
      </c>
      <c r="AZ84">
        <v>0</v>
      </c>
      <c r="BA84">
        <f t="shared" si="1"/>
        <v>2521.2768979999996</v>
      </c>
    </row>
    <row r="85" spans="1:53">
      <c r="A85" t="s">
        <v>127</v>
      </c>
      <c r="B85">
        <v>0</v>
      </c>
      <c r="C85">
        <v>39.9</v>
      </c>
      <c r="D85">
        <v>0.52500000000000002</v>
      </c>
      <c r="E85">
        <v>0</v>
      </c>
      <c r="F85">
        <v>47.783999999999999</v>
      </c>
      <c r="G85">
        <v>0</v>
      </c>
      <c r="H85">
        <v>0</v>
      </c>
      <c r="I85">
        <v>15.891999999999999</v>
      </c>
      <c r="J85">
        <v>8.2200000000000006</v>
      </c>
      <c r="K85">
        <v>0</v>
      </c>
      <c r="L85">
        <v>653.15250000000003</v>
      </c>
      <c r="M85">
        <v>83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21.196097999999999</v>
      </c>
      <c r="S85">
        <v>26.390910000000002</v>
      </c>
      <c r="T85">
        <v>0</v>
      </c>
      <c r="U85">
        <v>405.83249999999998</v>
      </c>
      <c r="V85">
        <v>13.622</v>
      </c>
      <c r="W85">
        <v>98.34375</v>
      </c>
      <c r="X85">
        <v>0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40.690800000000003</v>
      </c>
      <c r="AH85">
        <v>140.34540000000001</v>
      </c>
      <c r="AI85">
        <v>7.6379999999999999</v>
      </c>
      <c r="AJ85">
        <v>0</v>
      </c>
      <c r="AK85">
        <v>52.029000000000003</v>
      </c>
      <c r="AL85">
        <v>34.86</v>
      </c>
      <c r="AM85">
        <v>15.836040000000001</v>
      </c>
      <c r="AN85">
        <v>0.95650000000000002</v>
      </c>
      <c r="AO85">
        <v>9.9077999999999999E-2</v>
      </c>
      <c r="AP85">
        <v>7.5579000000000001</v>
      </c>
      <c r="AQ85">
        <v>34.776000000000003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9.8640000000000008</v>
      </c>
      <c r="AY85">
        <v>0</v>
      </c>
      <c r="AZ85">
        <v>0</v>
      </c>
      <c r="BA85">
        <f t="shared" si="1"/>
        <v>2421.111476</v>
      </c>
    </row>
    <row r="86" spans="1:53">
      <c r="A86" t="s">
        <v>128</v>
      </c>
      <c r="B86">
        <v>0</v>
      </c>
      <c r="C86">
        <v>39.9</v>
      </c>
      <c r="D86">
        <v>0.52500000000000002</v>
      </c>
      <c r="E86">
        <v>0</v>
      </c>
      <c r="F86">
        <v>47.783999999999999</v>
      </c>
      <c r="G86">
        <v>0</v>
      </c>
      <c r="H86">
        <v>0</v>
      </c>
      <c r="I86">
        <v>15.891999999999999</v>
      </c>
      <c r="J86">
        <v>8.2200000000000006</v>
      </c>
      <c r="K86">
        <v>0</v>
      </c>
      <c r="L86">
        <v>653.15250000000003</v>
      </c>
      <c r="M86">
        <v>83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21.196097999999999</v>
      </c>
      <c r="S86">
        <v>26.390910000000002</v>
      </c>
      <c r="T86">
        <v>0</v>
      </c>
      <c r="U86">
        <v>392.89499999999998</v>
      </c>
      <c r="V86">
        <v>13.622</v>
      </c>
      <c r="W86">
        <v>98.34375</v>
      </c>
      <c r="X86">
        <v>0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32.844799999999999</v>
      </c>
      <c r="AF86">
        <v>29.58</v>
      </c>
      <c r="AG86">
        <v>40.690800000000003</v>
      </c>
      <c r="AH86">
        <v>116.9545</v>
      </c>
      <c r="AI86">
        <v>2.5459999999999998</v>
      </c>
      <c r="AJ86">
        <v>0</v>
      </c>
      <c r="AK86">
        <v>52.029000000000003</v>
      </c>
      <c r="AL86">
        <v>20.916</v>
      </c>
      <c r="AM86">
        <v>15.836040000000001</v>
      </c>
      <c r="AN86">
        <v>0.95650000000000002</v>
      </c>
      <c r="AO86">
        <v>0.36485400000000001</v>
      </c>
      <c r="AP86">
        <v>2.4339</v>
      </c>
      <c r="AQ86">
        <v>34.020000000000003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9.8640000000000008</v>
      </c>
      <c r="AY86">
        <v>0</v>
      </c>
      <c r="AZ86">
        <v>0</v>
      </c>
      <c r="BA86">
        <f t="shared" si="1"/>
        <v>2343.5410959999999</v>
      </c>
    </row>
    <row r="87" spans="1:53">
      <c r="A87" t="s">
        <v>129</v>
      </c>
      <c r="B87">
        <v>0</v>
      </c>
      <c r="C87">
        <v>40.424999999999997</v>
      </c>
      <c r="D87">
        <v>0.52500000000000002</v>
      </c>
      <c r="E87">
        <v>0</v>
      </c>
      <c r="F87">
        <v>47.783999999999999</v>
      </c>
      <c r="G87">
        <v>0</v>
      </c>
      <c r="H87">
        <v>0</v>
      </c>
      <c r="I87">
        <v>15.891999999999999</v>
      </c>
      <c r="J87">
        <v>8.2200000000000006</v>
      </c>
      <c r="K87">
        <v>0</v>
      </c>
      <c r="L87">
        <v>653.15250000000003</v>
      </c>
      <c r="M87">
        <v>83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21.196097999999999</v>
      </c>
      <c r="S87">
        <v>26.390910000000002</v>
      </c>
      <c r="T87">
        <v>0</v>
      </c>
      <c r="U87">
        <v>379.95749999999998</v>
      </c>
      <c r="V87">
        <v>13.622</v>
      </c>
      <c r="W87">
        <v>98.34375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28.225999999999999</v>
      </c>
      <c r="AF87">
        <v>17.748000000000001</v>
      </c>
      <c r="AG87">
        <v>40.690800000000003</v>
      </c>
      <c r="AH87">
        <v>116.9545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0.95650000000000002</v>
      </c>
      <c r="AO87">
        <v>0.52831799999999995</v>
      </c>
      <c r="AP87">
        <v>2.4339</v>
      </c>
      <c r="AQ87">
        <v>31.751999999999999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9.8640000000000008</v>
      </c>
      <c r="AY87">
        <v>0</v>
      </c>
      <c r="AZ87">
        <v>0</v>
      </c>
      <c r="BA87">
        <f t="shared" si="1"/>
        <v>2291.7340520000002</v>
      </c>
    </row>
    <row r="88" spans="1:53">
      <c r="A88" t="s">
        <v>130</v>
      </c>
      <c r="B88">
        <v>0</v>
      </c>
      <c r="C88">
        <v>40.424999999999997</v>
      </c>
      <c r="D88">
        <v>0.52500000000000002</v>
      </c>
      <c r="E88">
        <v>0</v>
      </c>
      <c r="F88">
        <v>47.783999999999999</v>
      </c>
      <c r="G88">
        <v>0</v>
      </c>
      <c r="H88">
        <v>0</v>
      </c>
      <c r="I88">
        <v>15.891999999999999</v>
      </c>
      <c r="J88">
        <v>8.2200000000000006</v>
      </c>
      <c r="K88">
        <v>0</v>
      </c>
      <c r="L88">
        <v>653.15250000000003</v>
      </c>
      <c r="M88">
        <v>83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21.196097999999999</v>
      </c>
      <c r="S88">
        <v>26.390910000000002</v>
      </c>
      <c r="T88">
        <v>0</v>
      </c>
      <c r="U88">
        <v>367.02</v>
      </c>
      <c r="V88">
        <v>13.622</v>
      </c>
      <c r="W88">
        <v>98.34375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28.225999999999999</v>
      </c>
      <c r="AF88">
        <v>17.748000000000001</v>
      </c>
      <c r="AG88">
        <v>40.690800000000003</v>
      </c>
      <c r="AH88">
        <v>116.9545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0.95650000000000002</v>
      </c>
      <c r="AO88">
        <v>0.60622799999999999</v>
      </c>
      <c r="AP88">
        <v>2.4339</v>
      </c>
      <c r="AQ88">
        <v>31.751999999999999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9.8640000000000008</v>
      </c>
      <c r="AY88">
        <v>0</v>
      </c>
      <c r="AZ88">
        <v>0</v>
      </c>
      <c r="BA88">
        <f t="shared" si="1"/>
        <v>2278.8744620000002</v>
      </c>
    </row>
    <row r="89" spans="1:53">
      <c r="A89" t="s">
        <v>131</v>
      </c>
      <c r="B89">
        <v>0</v>
      </c>
      <c r="C89">
        <v>40.950000000000003</v>
      </c>
      <c r="D89">
        <v>0.52500000000000002</v>
      </c>
      <c r="E89">
        <v>0</v>
      </c>
      <c r="F89">
        <v>47.783999999999999</v>
      </c>
      <c r="G89">
        <v>0</v>
      </c>
      <c r="H89">
        <v>0</v>
      </c>
      <c r="I89">
        <v>15.891999999999999</v>
      </c>
      <c r="J89">
        <v>8.2200000000000006</v>
      </c>
      <c r="K89">
        <v>0</v>
      </c>
      <c r="L89">
        <v>653.15250000000003</v>
      </c>
      <c r="M89">
        <v>83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21.196097999999999</v>
      </c>
      <c r="S89">
        <v>26.390910000000002</v>
      </c>
      <c r="T89">
        <v>0</v>
      </c>
      <c r="U89">
        <v>348.97500000000002</v>
      </c>
      <c r="V89">
        <v>13.622</v>
      </c>
      <c r="W89">
        <v>98.34375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28.225999999999999</v>
      </c>
      <c r="AF89">
        <v>17.748000000000001</v>
      </c>
      <c r="AG89">
        <v>40.690800000000003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0.95650000000000002</v>
      </c>
      <c r="AO89">
        <v>0.76880999999999999</v>
      </c>
      <c r="AP89">
        <v>2.4339</v>
      </c>
      <c r="AQ89">
        <v>31.751999999999999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9.8640000000000008</v>
      </c>
      <c r="AY89">
        <v>0</v>
      </c>
      <c r="AZ89">
        <v>0</v>
      </c>
      <c r="BA89">
        <f t="shared" si="1"/>
        <v>2261.5170440000002</v>
      </c>
    </row>
    <row r="90" spans="1:53">
      <c r="A90" t="s">
        <v>132</v>
      </c>
      <c r="B90">
        <v>0</v>
      </c>
      <c r="C90">
        <v>40.950000000000003</v>
      </c>
      <c r="D90">
        <v>0.52500000000000002</v>
      </c>
      <c r="E90">
        <v>0</v>
      </c>
      <c r="F90">
        <v>47.783999999999999</v>
      </c>
      <c r="G90">
        <v>0</v>
      </c>
      <c r="H90">
        <v>0</v>
      </c>
      <c r="I90">
        <v>15.891999999999999</v>
      </c>
      <c r="J90">
        <v>8.2200000000000006</v>
      </c>
      <c r="K90">
        <v>0</v>
      </c>
      <c r="L90">
        <v>653.15250000000003</v>
      </c>
      <c r="M90">
        <v>83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21.196097999999999</v>
      </c>
      <c r="S90">
        <v>26.390910000000002</v>
      </c>
      <c r="T90">
        <v>0</v>
      </c>
      <c r="U90">
        <v>348.97500000000002</v>
      </c>
      <c r="V90">
        <v>13.622</v>
      </c>
      <c r="W90">
        <v>98.34375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28.225999999999999</v>
      </c>
      <c r="AF90">
        <v>17.748000000000001</v>
      </c>
      <c r="AG90">
        <v>40.690800000000003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0.95650000000000002</v>
      </c>
      <c r="AO90">
        <v>1.055166</v>
      </c>
      <c r="AP90">
        <v>2.4339</v>
      </c>
      <c r="AQ90">
        <v>31.751999999999999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9.8640000000000008</v>
      </c>
      <c r="AY90">
        <v>0</v>
      </c>
      <c r="AZ90">
        <v>0</v>
      </c>
      <c r="BA90">
        <f t="shared" si="1"/>
        <v>2261.8034000000002</v>
      </c>
    </row>
    <row r="91" spans="1:53">
      <c r="A91" t="s">
        <v>133</v>
      </c>
      <c r="B91">
        <v>0</v>
      </c>
      <c r="C91">
        <v>40.950000000000003</v>
      </c>
      <c r="D91">
        <v>0.52500000000000002</v>
      </c>
      <c r="E91">
        <v>0</v>
      </c>
      <c r="F91">
        <v>47.783999999999999</v>
      </c>
      <c r="G91">
        <v>0</v>
      </c>
      <c r="H91">
        <v>0</v>
      </c>
      <c r="I91">
        <v>15.891999999999999</v>
      </c>
      <c r="J91">
        <v>8.2200000000000006</v>
      </c>
      <c r="K91">
        <v>0</v>
      </c>
      <c r="L91">
        <v>653.15250000000003</v>
      </c>
      <c r="M91">
        <v>83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21.196097999999999</v>
      </c>
      <c r="S91">
        <v>26.390910000000002</v>
      </c>
      <c r="T91">
        <v>0</v>
      </c>
      <c r="U91">
        <v>348.97500000000002</v>
      </c>
      <c r="V91">
        <v>13.622</v>
      </c>
      <c r="W91">
        <v>98.34375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32.844799999999999</v>
      </c>
      <c r="AF91">
        <v>29.58</v>
      </c>
      <c r="AG91">
        <v>40.690800000000003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0.95650000000000002</v>
      </c>
      <c r="AO91">
        <v>1.1189640000000001</v>
      </c>
      <c r="AP91">
        <v>2.4339</v>
      </c>
      <c r="AQ91">
        <v>34.776000000000003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9.8640000000000008</v>
      </c>
      <c r="AY91">
        <v>0</v>
      </c>
      <c r="AZ91">
        <v>0</v>
      </c>
      <c r="BA91">
        <f t="shared" si="1"/>
        <v>2323.0261059999998</v>
      </c>
    </row>
    <row r="92" spans="1:53">
      <c r="A92" t="s">
        <v>134</v>
      </c>
      <c r="B92">
        <v>0</v>
      </c>
      <c r="C92">
        <v>40.950000000000003</v>
      </c>
      <c r="D92">
        <v>0.52500000000000002</v>
      </c>
      <c r="E92">
        <v>0</v>
      </c>
      <c r="F92">
        <v>47.783999999999999</v>
      </c>
      <c r="G92">
        <v>0</v>
      </c>
      <c r="H92">
        <v>0</v>
      </c>
      <c r="I92">
        <v>15.891999999999999</v>
      </c>
      <c r="J92">
        <v>8.2200000000000006</v>
      </c>
      <c r="K92">
        <v>0</v>
      </c>
      <c r="L92">
        <v>653.15250000000003</v>
      </c>
      <c r="M92">
        <v>83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21.196097999999999</v>
      </c>
      <c r="S92">
        <v>26.390910000000002</v>
      </c>
      <c r="T92">
        <v>0</v>
      </c>
      <c r="U92">
        <v>348.97500000000002</v>
      </c>
      <c r="V92">
        <v>13.622</v>
      </c>
      <c r="W92">
        <v>98.34375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40.690800000000003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0.95650000000000002</v>
      </c>
      <c r="AO92">
        <v>1.0989720000000001</v>
      </c>
      <c r="AP92">
        <v>2.4339</v>
      </c>
      <c r="AQ92">
        <v>34.776000000000003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9.8640000000000008</v>
      </c>
      <c r="AY92">
        <v>0</v>
      </c>
      <c r="AZ92">
        <v>0</v>
      </c>
      <c r="BA92">
        <f t="shared" si="1"/>
        <v>2339.5978700000001</v>
      </c>
    </row>
    <row r="93" spans="1:53">
      <c r="A93" t="s">
        <v>135</v>
      </c>
      <c r="B93">
        <v>0</v>
      </c>
      <c r="C93">
        <v>40.950000000000003</v>
      </c>
      <c r="D93">
        <v>0.52500000000000002</v>
      </c>
      <c r="E93">
        <v>0</v>
      </c>
      <c r="F93">
        <v>47.783999999999999</v>
      </c>
      <c r="G93">
        <v>0</v>
      </c>
      <c r="H93">
        <v>0</v>
      </c>
      <c r="I93">
        <v>15.891999999999999</v>
      </c>
      <c r="J93">
        <v>8.2200000000000006</v>
      </c>
      <c r="K93">
        <v>0</v>
      </c>
      <c r="L93">
        <v>653.15250000000003</v>
      </c>
      <c r="M93">
        <v>83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21.196097999999999</v>
      </c>
      <c r="S93">
        <v>26.390910000000002</v>
      </c>
      <c r="T93">
        <v>0</v>
      </c>
      <c r="U93">
        <v>348.97500000000002</v>
      </c>
      <c r="V93">
        <v>14.253199</v>
      </c>
      <c r="W93">
        <v>98.34375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40.690800000000003</v>
      </c>
      <c r="AH93">
        <v>116.9545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0.95650000000000002</v>
      </c>
      <c r="AO93">
        <v>1.255674</v>
      </c>
      <c r="AP93">
        <v>2.4339</v>
      </c>
      <c r="AQ93">
        <v>34.776000000000003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9.8640000000000008</v>
      </c>
      <c r="AY93">
        <v>0</v>
      </c>
      <c r="AZ93">
        <v>0</v>
      </c>
      <c r="BA93">
        <f t="shared" si="1"/>
        <v>2316.9948709999999</v>
      </c>
    </row>
    <row r="94" spans="1:53">
      <c r="A94" t="s">
        <v>136</v>
      </c>
      <c r="B94">
        <v>0</v>
      </c>
      <c r="C94">
        <v>40.950000000000003</v>
      </c>
      <c r="D94">
        <v>0.52500000000000002</v>
      </c>
      <c r="E94">
        <v>0</v>
      </c>
      <c r="F94">
        <v>47.783999999999999</v>
      </c>
      <c r="G94">
        <v>0</v>
      </c>
      <c r="H94">
        <v>0</v>
      </c>
      <c r="I94">
        <v>15.891999999999999</v>
      </c>
      <c r="J94">
        <v>8.2200000000000006</v>
      </c>
      <c r="K94">
        <v>0</v>
      </c>
      <c r="L94">
        <v>653.15250000000003</v>
      </c>
      <c r="M94">
        <v>83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21.196097999999999</v>
      </c>
      <c r="S94">
        <v>26.390910000000002</v>
      </c>
      <c r="T94">
        <v>0</v>
      </c>
      <c r="U94">
        <v>348.97500000000002</v>
      </c>
      <c r="V94">
        <v>14.253199</v>
      </c>
      <c r="W94">
        <v>98.34375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40.690800000000003</v>
      </c>
      <c r="AH94">
        <v>93.563599999999994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0.95650000000000002</v>
      </c>
      <c r="AO94">
        <v>1.4209020000000001</v>
      </c>
      <c r="AP94">
        <v>2.4339</v>
      </c>
      <c r="AQ94">
        <v>34.776000000000003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9.8640000000000008</v>
      </c>
      <c r="AY94">
        <v>0</v>
      </c>
      <c r="AZ94">
        <v>0</v>
      </c>
      <c r="BA94">
        <f t="shared" si="1"/>
        <v>2293.7691989999998</v>
      </c>
    </row>
    <row r="95" spans="1:53">
      <c r="A95" t="s">
        <v>137</v>
      </c>
      <c r="B95">
        <v>0</v>
      </c>
      <c r="C95">
        <v>41.475000000000001</v>
      </c>
      <c r="D95">
        <v>0.52500000000000002</v>
      </c>
      <c r="E95">
        <v>0</v>
      </c>
      <c r="F95">
        <v>47.783999999999999</v>
      </c>
      <c r="G95">
        <v>0</v>
      </c>
      <c r="H95">
        <v>0</v>
      </c>
      <c r="I95">
        <v>17.536000000000001</v>
      </c>
      <c r="J95">
        <v>8.2200000000000006</v>
      </c>
      <c r="K95">
        <v>0</v>
      </c>
      <c r="L95">
        <v>653.15250000000003</v>
      </c>
      <c r="M95">
        <v>83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21.196097999999999</v>
      </c>
      <c r="S95">
        <v>26.390910000000002</v>
      </c>
      <c r="T95">
        <v>0</v>
      </c>
      <c r="U95">
        <v>348.97500000000002</v>
      </c>
      <c r="V95">
        <v>14.253199</v>
      </c>
      <c r="W95">
        <v>98.34375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19.35568</v>
      </c>
      <c r="AD95">
        <v>9.1149000000000004</v>
      </c>
      <c r="AE95">
        <v>42.338999999999999</v>
      </c>
      <c r="AF95">
        <v>9.0711999999999993</v>
      </c>
      <c r="AG95">
        <v>40.690800000000003</v>
      </c>
      <c r="AH95">
        <v>70.172700000000006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0.95650000000000002</v>
      </c>
      <c r="AO95">
        <v>1.4491259999999999</v>
      </c>
      <c r="AP95">
        <v>2.4339</v>
      </c>
      <c r="AQ95">
        <v>34.776000000000003</v>
      </c>
      <c r="AR95">
        <v>31.897383000000001</v>
      </c>
      <c r="AS95">
        <v>0</v>
      </c>
      <c r="AT95">
        <v>10.712</v>
      </c>
      <c r="AU95">
        <v>0</v>
      </c>
      <c r="AV95">
        <v>0</v>
      </c>
      <c r="AW95">
        <v>0</v>
      </c>
      <c r="AX95">
        <v>9.8640000000000008</v>
      </c>
      <c r="AY95">
        <v>0</v>
      </c>
      <c r="AZ95">
        <v>0</v>
      </c>
      <c r="BA95">
        <f t="shared" si="1"/>
        <v>2216.433231</v>
      </c>
    </row>
    <row r="96" spans="1:53">
      <c r="A96" t="s">
        <v>138</v>
      </c>
      <c r="B96">
        <v>0</v>
      </c>
      <c r="C96">
        <v>41.475000000000001</v>
      </c>
      <c r="D96">
        <v>0.52500000000000002</v>
      </c>
      <c r="E96">
        <v>0</v>
      </c>
      <c r="F96">
        <v>47.783999999999999</v>
      </c>
      <c r="G96">
        <v>0</v>
      </c>
      <c r="H96">
        <v>0</v>
      </c>
      <c r="I96">
        <v>17.536000000000001</v>
      </c>
      <c r="J96">
        <v>8.2200000000000006</v>
      </c>
      <c r="K96">
        <v>0</v>
      </c>
      <c r="L96">
        <v>653.15250000000003</v>
      </c>
      <c r="M96">
        <v>83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21.196097999999999</v>
      </c>
      <c r="S96">
        <v>26.390910000000002</v>
      </c>
      <c r="T96">
        <v>0</v>
      </c>
      <c r="U96">
        <v>348.97500000000002</v>
      </c>
      <c r="V96">
        <v>14.253199</v>
      </c>
      <c r="W96">
        <v>98.34375</v>
      </c>
      <c r="X96">
        <v>0</v>
      </c>
      <c r="Y96">
        <v>0</v>
      </c>
      <c r="Z96">
        <v>13.1076</v>
      </c>
      <c r="AA96">
        <v>39.5</v>
      </c>
      <c r="AB96">
        <v>39.510120000000001</v>
      </c>
      <c r="AC96">
        <v>19.35568</v>
      </c>
      <c r="AD96">
        <v>9.1149000000000004</v>
      </c>
      <c r="AE96">
        <v>42.338999999999999</v>
      </c>
      <c r="AF96">
        <v>8.8740000000000006</v>
      </c>
      <c r="AG96">
        <v>40.690800000000003</v>
      </c>
      <c r="AH96">
        <v>46.781799999999997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0.95650000000000002</v>
      </c>
      <c r="AO96">
        <v>1.466472</v>
      </c>
      <c r="AP96">
        <v>2.4339</v>
      </c>
      <c r="AQ96">
        <v>34.776000000000003</v>
      </c>
      <c r="AR96">
        <v>31.897383000000001</v>
      </c>
      <c r="AS96">
        <v>0</v>
      </c>
      <c r="AT96">
        <v>10.712</v>
      </c>
      <c r="AU96">
        <v>0</v>
      </c>
      <c r="AV96">
        <v>0</v>
      </c>
      <c r="AW96">
        <v>0</v>
      </c>
      <c r="AX96">
        <v>9.8640000000000008</v>
      </c>
      <c r="AY96">
        <v>0</v>
      </c>
      <c r="AZ96">
        <v>0</v>
      </c>
      <c r="BA96">
        <f t="shared" si="1"/>
        <v>2190.2143969999997</v>
      </c>
    </row>
    <row r="97" spans="1:53">
      <c r="A97" t="s">
        <v>139</v>
      </c>
      <c r="B97">
        <v>0</v>
      </c>
      <c r="C97">
        <v>41.475000000000001</v>
      </c>
      <c r="D97">
        <v>0.52500000000000002</v>
      </c>
      <c r="E97">
        <v>0</v>
      </c>
      <c r="F97">
        <v>47.783999999999999</v>
      </c>
      <c r="G97">
        <v>0</v>
      </c>
      <c r="H97">
        <v>0</v>
      </c>
      <c r="I97">
        <v>9.8640000000000008</v>
      </c>
      <c r="J97">
        <v>16.440000000000001</v>
      </c>
      <c r="K97">
        <v>0</v>
      </c>
      <c r="L97">
        <v>653.15250000000003</v>
      </c>
      <c r="M97">
        <v>83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21.196097999999999</v>
      </c>
      <c r="S97">
        <v>26.390910000000002</v>
      </c>
      <c r="T97">
        <v>0</v>
      </c>
      <c r="U97">
        <v>348.97500000000002</v>
      </c>
      <c r="V97">
        <v>14.253199</v>
      </c>
      <c r="W97">
        <v>98.34375</v>
      </c>
      <c r="X97">
        <v>0</v>
      </c>
      <c r="Y97">
        <v>0</v>
      </c>
      <c r="Z97">
        <v>13.1076</v>
      </c>
      <c r="AA97">
        <v>28.09872</v>
      </c>
      <c r="AB97">
        <v>39.510120000000001</v>
      </c>
      <c r="AC97">
        <v>19.35568</v>
      </c>
      <c r="AD97">
        <v>9.1149000000000004</v>
      </c>
      <c r="AE97">
        <v>42.338999999999999</v>
      </c>
      <c r="AF97">
        <v>8.8740000000000006</v>
      </c>
      <c r="AG97">
        <v>40.690800000000003</v>
      </c>
      <c r="AH97">
        <v>45.929499999999997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0.95650000000000002</v>
      </c>
      <c r="AO97">
        <v>1.5240959999999999</v>
      </c>
      <c r="AP97">
        <v>2.4339</v>
      </c>
      <c r="AQ97">
        <v>34.776000000000003</v>
      </c>
      <c r="AR97">
        <v>31.897383000000001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10.96</v>
      </c>
      <c r="AY97">
        <v>0</v>
      </c>
      <c r="AZ97">
        <v>0</v>
      </c>
      <c r="BA97">
        <f t="shared" si="1"/>
        <v>2179.6624409999999</v>
      </c>
    </row>
    <row r="98" spans="1:53">
      <c r="A98" t="s">
        <v>140</v>
      </c>
      <c r="B98">
        <v>0</v>
      </c>
      <c r="C98">
        <v>42</v>
      </c>
      <c r="D98">
        <v>0.52500000000000002</v>
      </c>
      <c r="E98">
        <v>0</v>
      </c>
      <c r="F98">
        <v>47.783999999999999</v>
      </c>
      <c r="G98">
        <v>0</v>
      </c>
      <c r="H98">
        <v>0</v>
      </c>
      <c r="I98">
        <v>5.48</v>
      </c>
      <c r="J98">
        <v>20.824000000000002</v>
      </c>
      <c r="K98">
        <v>0</v>
      </c>
      <c r="L98">
        <v>653.15250000000003</v>
      </c>
      <c r="M98">
        <v>83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21.196097999999999</v>
      </c>
      <c r="S98">
        <v>26.390910000000002</v>
      </c>
      <c r="T98">
        <v>0</v>
      </c>
      <c r="U98">
        <v>348.97500000000002</v>
      </c>
      <c r="V98">
        <v>14.253199</v>
      </c>
      <c r="W98">
        <v>98.34375</v>
      </c>
      <c r="X98">
        <v>0</v>
      </c>
      <c r="Y98">
        <v>0</v>
      </c>
      <c r="Z98">
        <v>13.1076</v>
      </c>
      <c r="AA98">
        <v>28.09872</v>
      </c>
      <c r="AB98">
        <v>39.510120000000001</v>
      </c>
      <c r="AC98">
        <v>19.35568</v>
      </c>
      <c r="AD98">
        <v>9.1149000000000004</v>
      </c>
      <c r="AE98">
        <v>42.338999999999999</v>
      </c>
      <c r="AF98">
        <v>8.8740000000000006</v>
      </c>
      <c r="AG98">
        <v>40.690800000000003</v>
      </c>
      <c r="AH98">
        <v>23.390899999999998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0.95650000000000002</v>
      </c>
      <c r="AO98">
        <v>1.54497</v>
      </c>
      <c r="AP98">
        <v>2.4339</v>
      </c>
      <c r="AQ98">
        <v>34.776000000000003</v>
      </c>
      <c r="AR98">
        <v>31.897383000000001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10.96</v>
      </c>
      <c r="AY98">
        <v>0</v>
      </c>
      <c r="AZ98">
        <v>0</v>
      </c>
      <c r="BA98">
        <f t="shared" si="1"/>
        <v>2157.669715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0.97379624999999925</v>
      </c>
      <c r="D99">
        <f t="shared" si="2"/>
        <v>1.2599999999999978E-2</v>
      </c>
      <c r="E99">
        <f t="shared" si="2"/>
        <v>0</v>
      </c>
      <c r="F99">
        <f t="shared" si="2"/>
        <v>0.9974910000000009</v>
      </c>
      <c r="G99">
        <f t="shared" si="2"/>
        <v>0</v>
      </c>
      <c r="H99">
        <f t="shared" si="2"/>
        <v>0</v>
      </c>
      <c r="I99">
        <f t="shared" si="2"/>
        <v>0.45319600000000065</v>
      </c>
      <c r="J99">
        <f t="shared" si="2"/>
        <v>0.23591400000000037</v>
      </c>
      <c r="K99">
        <f t="shared" si="2"/>
        <v>5.6658733064999964</v>
      </c>
      <c r="L99">
        <f t="shared" si="2"/>
        <v>15.675659999999962</v>
      </c>
      <c r="M99">
        <f t="shared" si="2"/>
        <v>2.0880000000000001</v>
      </c>
      <c r="N99">
        <f t="shared" si="2"/>
        <v>2.6336362499999999</v>
      </c>
      <c r="O99">
        <f t="shared" si="2"/>
        <v>2.9679749999999947</v>
      </c>
      <c r="P99">
        <f t="shared" si="2"/>
        <v>3.0140999999999951</v>
      </c>
      <c r="Q99">
        <f t="shared" si="2"/>
        <v>0.52376687999999882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9.8436487499999963</v>
      </c>
      <c r="V99">
        <f t="shared" si="2"/>
        <v>0.32682889299999995</v>
      </c>
      <c r="W99">
        <f t="shared" si="2"/>
        <v>2.3602500000000002</v>
      </c>
      <c r="X99">
        <f t="shared" si="2"/>
        <v>0</v>
      </c>
      <c r="Y99">
        <f t="shared" si="2"/>
        <v>0</v>
      </c>
      <c r="Z99">
        <f t="shared" si="2"/>
        <v>0.31458240000000059</v>
      </c>
      <c r="AA99">
        <f t="shared" si="2"/>
        <v>0.45819288999999963</v>
      </c>
      <c r="AB99">
        <f t="shared" si="2"/>
        <v>0.55076227499999975</v>
      </c>
      <c r="AC99">
        <f t="shared" si="2"/>
        <v>0.41324726899999925</v>
      </c>
      <c r="AD99">
        <f t="shared" si="2"/>
        <v>0.40948490100000057</v>
      </c>
      <c r="AE99">
        <f t="shared" si="2"/>
        <v>0.75008029000000076</v>
      </c>
      <c r="AF99">
        <f t="shared" si="2"/>
        <v>0.28623580000000037</v>
      </c>
      <c r="AG99">
        <f t="shared" si="2"/>
        <v>0.97657919999999876</v>
      </c>
      <c r="AH99">
        <f t="shared" si="2"/>
        <v>1.0884818000000003</v>
      </c>
      <c r="AI99">
        <f t="shared" si="2"/>
        <v>0.13621100000000003</v>
      </c>
      <c r="AJ99">
        <f t="shared" si="2"/>
        <v>0</v>
      </c>
      <c r="AK99">
        <f t="shared" si="2"/>
        <v>1.248696000000002</v>
      </c>
      <c r="AL99">
        <f t="shared" si="2"/>
        <v>0.76692000000000027</v>
      </c>
      <c r="AM99">
        <f t="shared" si="2"/>
        <v>0.38006495999999956</v>
      </c>
      <c r="AN99">
        <f t="shared" si="2"/>
        <v>2.2956000000000022E-2</v>
      </c>
      <c r="AO99">
        <f t="shared" si="2"/>
        <v>3.283134749999999E-2</v>
      </c>
      <c r="AP99">
        <f t="shared" si="2"/>
        <v>6.9718424999999973E-2</v>
      </c>
      <c r="AQ99">
        <f t="shared" si="2"/>
        <v>0.41643000000000013</v>
      </c>
      <c r="AR99">
        <f t="shared" si="2"/>
        <v>0.76791012299999994</v>
      </c>
      <c r="AS99">
        <f t="shared" si="2"/>
        <v>0</v>
      </c>
      <c r="AT99">
        <f t="shared" si="2"/>
        <v>0.31064800000000004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0.12877999999999987</v>
      </c>
      <c r="AY99">
        <f t="shared" si="2"/>
        <v>0</v>
      </c>
      <c r="AZ99">
        <f t="shared" si="2"/>
        <v>0</v>
      </c>
      <c r="BA99">
        <f>SUM(B99:AZ99)</f>
        <v>58.443637201999913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0.67190000000000005</v>
      </c>
      <c r="K3">
        <v>343.38626099999999</v>
      </c>
      <c r="L3">
        <v>653.15250000000003</v>
      </c>
      <c r="M3">
        <v>87</v>
      </c>
      <c r="N3">
        <v>118.125</v>
      </c>
      <c r="O3">
        <v>123.66562500000001</v>
      </c>
      <c r="P3">
        <v>125.58750000000001</v>
      </c>
      <c r="Q3">
        <v>21.82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98.34</v>
      </c>
      <c r="Y3">
        <v>0</v>
      </c>
      <c r="Z3">
        <v>13.1076</v>
      </c>
      <c r="AA3">
        <v>28.045000000000002</v>
      </c>
      <c r="AB3">
        <v>25.327000000000002</v>
      </c>
      <c r="AC3">
        <v>19.100999999999999</v>
      </c>
      <c r="AD3">
        <v>9.1149000000000004</v>
      </c>
      <c r="AE3">
        <v>14.113</v>
      </c>
      <c r="AF3">
        <v>8.8740000000000006</v>
      </c>
      <c r="AG3">
        <v>40.690800000000003</v>
      </c>
      <c r="AH3">
        <v>23.390899999999998</v>
      </c>
      <c r="AI3">
        <v>0</v>
      </c>
      <c r="AJ3">
        <v>0</v>
      </c>
      <c r="AK3">
        <v>52.029000000000003</v>
      </c>
      <c r="AL3">
        <v>20.916</v>
      </c>
      <c r="AM3">
        <v>15.836040000000001</v>
      </c>
      <c r="AN3">
        <v>0.95650000000000002</v>
      </c>
      <c r="AO3">
        <v>3.550932</v>
      </c>
      <c r="AP3">
        <v>2.4339</v>
      </c>
      <c r="AQ3">
        <v>23.31</v>
      </c>
      <c r="AR3">
        <v>49.68</v>
      </c>
      <c r="AS3">
        <v>31.897383000000001</v>
      </c>
      <c r="AT3">
        <v>14.55</v>
      </c>
      <c r="AU3">
        <v>0</v>
      </c>
      <c r="AV3">
        <v>0</v>
      </c>
      <c r="AW3">
        <v>0</v>
      </c>
      <c r="AX3">
        <v>3.2879999999999998</v>
      </c>
      <c r="AY3">
        <v>0</v>
      </c>
      <c r="AZ3">
        <v>0</v>
      </c>
      <c r="BA3">
        <f>SUM(B3:AZ3)</f>
        <v>2498.966019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0.67190000000000005</v>
      </c>
      <c r="K4">
        <v>343.38626099999999</v>
      </c>
      <c r="L4">
        <v>653.15250000000003</v>
      </c>
      <c r="M4">
        <v>87</v>
      </c>
      <c r="N4">
        <v>118.125</v>
      </c>
      <c r="O4">
        <v>123.66562500000001</v>
      </c>
      <c r="P4">
        <v>125.58750000000001</v>
      </c>
      <c r="Q4">
        <v>21.82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98.34</v>
      </c>
      <c r="Y4">
        <v>0</v>
      </c>
      <c r="Z4">
        <v>13.1076</v>
      </c>
      <c r="AA4">
        <v>28.045000000000002</v>
      </c>
      <c r="AB4">
        <v>13.0634</v>
      </c>
      <c r="AC4">
        <v>19.100999999999999</v>
      </c>
      <c r="AD4">
        <v>9.1149000000000004</v>
      </c>
      <c r="AE4">
        <v>14.113</v>
      </c>
      <c r="AF4">
        <v>8.8740000000000006</v>
      </c>
      <c r="AG4">
        <v>40.690800000000003</v>
      </c>
      <c r="AH4">
        <v>23.390899999999998</v>
      </c>
      <c r="AI4">
        <v>0</v>
      </c>
      <c r="AJ4">
        <v>0</v>
      </c>
      <c r="AK4">
        <v>52.029000000000003</v>
      </c>
      <c r="AL4">
        <v>20.916</v>
      </c>
      <c r="AM4">
        <v>15.836040000000001</v>
      </c>
      <c r="AN4">
        <v>0.95650000000000002</v>
      </c>
      <c r="AO4">
        <v>3.5882700000000001</v>
      </c>
      <c r="AP4">
        <v>2.4339</v>
      </c>
      <c r="AQ4">
        <v>23.31</v>
      </c>
      <c r="AR4">
        <v>49.68</v>
      </c>
      <c r="AS4">
        <v>31.897383000000001</v>
      </c>
      <c r="AT4">
        <v>13.27</v>
      </c>
      <c r="AU4">
        <v>0</v>
      </c>
      <c r="AV4">
        <v>0</v>
      </c>
      <c r="AW4">
        <v>0</v>
      </c>
      <c r="AX4">
        <v>3.2879999999999998</v>
      </c>
      <c r="AY4">
        <v>0</v>
      </c>
      <c r="AZ4">
        <v>0</v>
      </c>
      <c r="BA4">
        <f t="shared" ref="BA4:BA67" si="0">SUM(B4:AZ4)</f>
        <v>2485.4597569999996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0.67190000000000005</v>
      </c>
      <c r="K5">
        <v>343.38626099999999</v>
      </c>
      <c r="L5">
        <v>653.15250000000003</v>
      </c>
      <c r="M5">
        <v>87</v>
      </c>
      <c r="N5">
        <v>118.125</v>
      </c>
      <c r="O5">
        <v>123.66562500000001</v>
      </c>
      <c r="P5">
        <v>125.58750000000001</v>
      </c>
      <c r="Q5">
        <v>21.82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98.34</v>
      </c>
      <c r="Y5">
        <v>0</v>
      </c>
      <c r="Z5">
        <v>13.1076</v>
      </c>
      <c r="AA5">
        <v>21.093</v>
      </c>
      <c r="AB5">
        <v>13.0634</v>
      </c>
      <c r="AC5">
        <v>19.100999999999999</v>
      </c>
      <c r="AD5">
        <v>9.1149000000000004</v>
      </c>
      <c r="AE5">
        <v>14.113</v>
      </c>
      <c r="AF5">
        <v>8.8740000000000006</v>
      </c>
      <c r="AG5">
        <v>40.690800000000003</v>
      </c>
      <c r="AH5">
        <v>23.390899999999998</v>
      </c>
      <c r="AI5">
        <v>0</v>
      </c>
      <c r="AJ5">
        <v>0</v>
      </c>
      <c r="AK5">
        <v>52.029000000000003</v>
      </c>
      <c r="AL5">
        <v>20.916</v>
      </c>
      <c r="AM5">
        <v>15.836040000000001</v>
      </c>
      <c r="AN5">
        <v>0.95650000000000002</v>
      </c>
      <c r="AO5">
        <v>3.5829780000000002</v>
      </c>
      <c r="AP5">
        <v>2.4339</v>
      </c>
      <c r="AQ5">
        <v>23.247</v>
      </c>
      <c r="AR5">
        <v>49.68</v>
      </c>
      <c r="AS5">
        <v>31.897383000000001</v>
      </c>
      <c r="AT5">
        <v>13.06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2474.941464999999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0.67190000000000005</v>
      </c>
      <c r="K6">
        <v>343.38626099999999</v>
      </c>
      <c r="L6">
        <v>653.15250000000003</v>
      </c>
      <c r="M6">
        <v>87</v>
      </c>
      <c r="N6">
        <v>118.125</v>
      </c>
      <c r="O6">
        <v>123.66562500000001</v>
      </c>
      <c r="P6">
        <v>125.58750000000001</v>
      </c>
      <c r="Q6">
        <v>21.82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98.34</v>
      </c>
      <c r="Y6">
        <v>0</v>
      </c>
      <c r="Z6">
        <v>13.1076</v>
      </c>
      <c r="AA6">
        <v>13.983000000000001</v>
      </c>
      <c r="AB6">
        <v>13.0634</v>
      </c>
      <c r="AC6">
        <v>19.100999999999999</v>
      </c>
      <c r="AD6">
        <v>9.1149000000000004</v>
      </c>
      <c r="AE6">
        <v>14.113</v>
      </c>
      <c r="AF6">
        <v>8.8740000000000006</v>
      </c>
      <c r="AG6">
        <v>40.690800000000003</v>
      </c>
      <c r="AH6">
        <v>17.045999999999999</v>
      </c>
      <c r="AI6">
        <v>0</v>
      </c>
      <c r="AJ6">
        <v>0</v>
      </c>
      <c r="AK6">
        <v>52.029000000000003</v>
      </c>
      <c r="AL6">
        <v>20.916</v>
      </c>
      <c r="AM6">
        <v>15.836040000000001</v>
      </c>
      <c r="AN6">
        <v>0.95650000000000002</v>
      </c>
      <c r="AO6">
        <v>3.5138880000000001</v>
      </c>
      <c r="AP6">
        <v>2.4339</v>
      </c>
      <c r="AQ6">
        <v>22.68</v>
      </c>
      <c r="AR6">
        <v>49.68</v>
      </c>
      <c r="AS6">
        <v>31.897383000000001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2462.7872749999992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0.67190000000000005</v>
      </c>
      <c r="K7">
        <v>343.38626099999999</v>
      </c>
      <c r="L7">
        <v>653.15250000000003</v>
      </c>
      <c r="M7">
        <v>87</v>
      </c>
      <c r="N7">
        <v>118.125</v>
      </c>
      <c r="O7">
        <v>123.66562500000001</v>
      </c>
      <c r="P7">
        <v>125.58750000000001</v>
      </c>
      <c r="Q7">
        <v>21.82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98.34</v>
      </c>
      <c r="Y7">
        <v>0</v>
      </c>
      <c r="Z7">
        <v>13.1076</v>
      </c>
      <c r="AA7">
        <v>13.983000000000001</v>
      </c>
      <c r="AB7">
        <v>13.0634</v>
      </c>
      <c r="AC7">
        <v>19.100999999999999</v>
      </c>
      <c r="AD7">
        <v>9.1149000000000004</v>
      </c>
      <c r="AE7">
        <v>14.113</v>
      </c>
      <c r="AF7">
        <v>8.8740000000000006</v>
      </c>
      <c r="AG7">
        <v>40.690800000000003</v>
      </c>
      <c r="AH7">
        <v>17.045999999999999</v>
      </c>
      <c r="AI7">
        <v>0</v>
      </c>
      <c r="AJ7">
        <v>0</v>
      </c>
      <c r="AK7">
        <v>52.029000000000003</v>
      </c>
      <c r="AL7">
        <v>20.916</v>
      </c>
      <c r="AM7">
        <v>15.836040000000001</v>
      </c>
      <c r="AN7">
        <v>0.95650000000000002</v>
      </c>
      <c r="AO7">
        <v>3.5685720000000001</v>
      </c>
      <c r="AP7">
        <v>2.4339</v>
      </c>
      <c r="AQ7">
        <v>22.68</v>
      </c>
      <c r="AR7">
        <v>49.68</v>
      </c>
      <c r="AS7">
        <v>31.897383000000001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2462.8419589999994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0.67190000000000005</v>
      </c>
      <c r="K8">
        <v>343.38626099999999</v>
      </c>
      <c r="L8">
        <v>653.15250000000003</v>
      </c>
      <c r="M8">
        <v>87</v>
      </c>
      <c r="N8">
        <v>118.125</v>
      </c>
      <c r="O8">
        <v>123.66562500000001</v>
      </c>
      <c r="P8">
        <v>125.58750000000001</v>
      </c>
      <c r="Q8">
        <v>21.82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98.34</v>
      </c>
      <c r="Y8">
        <v>0</v>
      </c>
      <c r="Z8">
        <v>13.1076</v>
      </c>
      <c r="AA8">
        <v>0</v>
      </c>
      <c r="AB8">
        <v>13.0634</v>
      </c>
      <c r="AC8">
        <v>19.100999999999999</v>
      </c>
      <c r="AD8">
        <v>9.1149000000000004</v>
      </c>
      <c r="AE8">
        <v>14.113</v>
      </c>
      <c r="AF8">
        <v>8.8740000000000006</v>
      </c>
      <c r="AG8">
        <v>40.690800000000003</v>
      </c>
      <c r="AH8">
        <v>17.045999999999999</v>
      </c>
      <c r="AI8">
        <v>0</v>
      </c>
      <c r="AJ8">
        <v>0</v>
      </c>
      <c r="AK8">
        <v>52.029000000000003</v>
      </c>
      <c r="AL8">
        <v>20.916</v>
      </c>
      <c r="AM8">
        <v>15.836040000000001</v>
      </c>
      <c r="AN8">
        <v>0.95650000000000002</v>
      </c>
      <c r="AO8">
        <v>3.5518139999999998</v>
      </c>
      <c r="AP8">
        <v>2.4339</v>
      </c>
      <c r="AQ8">
        <v>22.68</v>
      </c>
      <c r="AR8">
        <v>49.68</v>
      </c>
      <c r="AS8">
        <v>31.897383000000001</v>
      </c>
      <c r="AT8">
        <v>11.24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2445.0854009999989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0.67190000000000005</v>
      </c>
      <c r="K9">
        <v>343.38626099999999</v>
      </c>
      <c r="L9">
        <v>653.15250000000003</v>
      </c>
      <c r="M9">
        <v>87</v>
      </c>
      <c r="N9">
        <v>118.125</v>
      </c>
      <c r="O9">
        <v>123.66562500000001</v>
      </c>
      <c r="P9">
        <v>125.58750000000001</v>
      </c>
      <c r="Q9">
        <v>21.82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98.34</v>
      </c>
      <c r="Y9">
        <v>0</v>
      </c>
      <c r="Z9">
        <v>13.1076</v>
      </c>
      <c r="AA9">
        <v>0</v>
      </c>
      <c r="AB9">
        <v>26.260100000000001</v>
      </c>
      <c r="AC9">
        <v>19.100999999999999</v>
      </c>
      <c r="AD9">
        <v>9.1149000000000004</v>
      </c>
      <c r="AE9">
        <v>14.113</v>
      </c>
      <c r="AF9">
        <v>8.8740000000000006</v>
      </c>
      <c r="AG9">
        <v>40.690800000000003</v>
      </c>
      <c r="AH9">
        <v>17.045999999999999</v>
      </c>
      <c r="AI9">
        <v>0</v>
      </c>
      <c r="AJ9">
        <v>0</v>
      </c>
      <c r="AK9">
        <v>52.029000000000003</v>
      </c>
      <c r="AL9">
        <v>20.916</v>
      </c>
      <c r="AM9">
        <v>15.836040000000001</v>
      </c>
      <c r="AN9">
        <v>0.95650000000000002</v>
      </c>
      <c r="AO9">
        <v>3.5929739999999999</v>
      </c>
      <c r="AP9">
        <v>2.4339</v>
      </c>
      <c r="AQ9">
        <v>22.68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2462.0800609999992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0.67190000000000005</v>
      </c>
      <c r="K10">
        <v>343.38626099999999</v>
      </c>
      <c r="L10">
        <v>653.15250000000003</v>
      </c>
      <c r="M10">
        <v>87</v>
      </c>
      <c r="N10">
        <v>118.125</v>
      </c>
      <c r="O10">
        <v>123.66562500000001</v>
      </c>
      <c r="P10">
        <v>125.58750000000001</v>
      </c>
      <c r="Q10">
        <v>21.82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98.34</v>
      </c>
      <c r="Y10">
        <v>0</v>
      </c>
      <c r="Z10">
        <v>13.1076</v>
      </c>
      <c r="AA10">
        <v>0</v>
      </c>
      <c r="AB10">
        <v>26.260100000000001</v>
      </c>
      <c r="AC10">
        <v>19.100999999999999</v>
      </c>
      <c r="AD10">
        <v>9.1149000000000004</v>
      </c>
      <c r="AE10">
        <v>14.113</v>
      </c>
      <c r="AF10">
        <v>8.8740000000000006</v>
      </c>
      <c r="AG10">
        <v>40.690800000000003</v>
      </c>
      <c r="AH10">
        <v>17.045999999999999</v>
      </c>
      <c r="AI10">
        <v>0</v>
      </c>
      <c r="AJ10">
        <v>0</v>
      </c>
      <c r="AK10">
        <v>52.029000000000003</v>
      </c>
      <c r="AL10">
        <v>20.916</v>
      </c>
      <c r="AM10">
        <v>15.836040000000001</v>
      </c>
      <c r="AN10">
        <v>0.95650000000000002</v>
      </c>
      <c r="AO10">
        <v>3.6655920000000002</v>
      </c>
      <c r="AP10">
        <v>2.4339</v>
      </c>
      <c r="AQ10">
        <v>10.584</v>
      </c>
      <c r="AR10">
        <v>49.68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2450.0566789999989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0.67190000000000005</v>
      </c>
      <c r="K11">
        <v>343.38626099999999</v>
      </c>
      <c r="L11">
        <v>653.15250000000003</v>
      </c>
      <c r="M11">
        <v>87</v>
      </c>
      <c r="N11">
        <v>118.125</v>
      </c>
      <c r="O11">
        <v>123.66562500000001</v>
      </c>
      <c r="P11">
        <v>125.58750000000001</v>
      </c>
      <c r="Q11">
        <v>21.82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98.34</v>
      </c>
      <c r="Y11">
        <v>0</v>
      </c>
      <c r="Z11">
        <v>13.1076</v>
      </c>
      <c r="AA11">
        <v>0</v>
      </c>
      <c r="AB11">
        <v>26.260100000000001</v>
      </c>
      <c r="AC11">
        <v>19.100999999999999</v>
      </c>
      <c r="AD11">
        <v>9.1149000000000004</v>
      </c>
      <c r="AE11">
        <v>28.225999999999999</v>
      </c>
      <c r="AF11">
        <v>8.8740000000000006</v>
      </c>
      <c r="AG11">
        <v>40.690800000000003</v>
      </c>
      <c r="AH11">
        <v>0</v>
      </c>
      <c r="AI11">
        <v>0</v>
      </c>
      <c r="AJ11">
        <v>0</v>
      </c>
      <c r="AK11">
        <v>52.029000000000003</v>
      </c>
      <c r="AL11">
        <v>20.916</v>
      </c>
      <c r="AM11">
        <v>15.836040000000001</v>
      </c>
      <c r="AN11">
        <v>0.95650000000000002</v>
      </c>
      <c r="AO11">
        <v>2.9823360000000001</v>
      </c>
      <c r="AP11">
        <v>2.4339</v>
      </c>
      <c r="AQ11">
        <v>10.584</v>
      </c>
      <c r="AR11">
        <v>49.68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2446.4404229999996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0.67190000000000005</v>
      </c>
      <c r="K12">
        <v>343.38626099999999</v>
      </c>
      <c r="L12">
        <v>653.15250000000003</v>
      </c>
      <c r="M12">
        <v>87</v>
      </c>
      <c r="N12">
        <v>118.125</v>
      </c>
      <c r="O12">
        <v>123.66562500000001</v>
      </c>
      <c r="P12">
        <v>125.58750000000001</v>
      </c>
      <c r="Q12">
        <v>21.82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98.34</v>
      </c>
      <c r="Y12">
        <v>0</v>
      </c>
      <c r="Z12">
        <v>13.1076</v>
      </c>
      <c r="AA12">
        <v>0</v>
      </c>
      <c r="AB12">
        <v>26.260100000000001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40.690800000000003</v>
      </c>
      <c r="AH12">
        <v>0</v>
      </c>
      <c r="AI12">
        <v>0</v>
      </c>
      <c r="AJ12">
        <v>0</v>
      </c>
      <c r="AK12">
        <v>52.029000000000003</v>
      </c>
      <c r="AL12">
        <v>20.916</v>
      </c>
      <c r="AM12">
        <v>15.836040000000001</v>
      </c>
      <c r="AN12">
        <v>0.95650000000000002</v>
      </c>
      <c r="AO12">
        <v>2.9661659999999999</v>
      </c>
      <c r="AP12">
        <v>2.4339</v>
      </c>
      <c r="AQ12">
        <v>10.584</v>
      </c>
      <c r="AR12">
        <v>49.68</v>
      </c>
      <c r="AS12">
        <v>31.897383000000001</v>
      </c>
      <c r="AT12">
        <v>12.82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2434.8242929999997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0.67190000000000005</v>
      </c>
      <c r="K13">
        <v>343.38626099999999</v>
      </c>
      <c r="L13">
        <v>653.15250000000003</v>
      </c>
      <c r="M13">
        <v>87</v>
      </c>
      <c r="N13">
        <v>118.125</v>
      </c>
      <c r="O13">
        <v>123.66562500000001</v>
      </c>
      <c r="P13">
        <v>125.58750000000001</v>
      </c>
      <c r="Q13">
        <v>21.82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44.311</v>
      </c>
      <c r="X13">
        <v>98.34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40.690800000000003</v>
      </c>
      <c r="AH13">
        <v>0</v>
      </c>
      <c r="AI13">
        <v>0</v>
      </c>
      <c r="AJ13">
        <v>0</v>
      </c>
      <c r="AK13">
        <v>52.029000000000003</v>
      </c>
      <c r="AL13">
        <v>34.86</v>
      </c>
      <c r="AM13">
        <v>15.836040000000001</v>
      </c>
      <c r="AN13">
        <v>0.95650000000000002</v>
      </c>
      <c r="AO13">
        <v>2.9829240000000001</v>
      </c>
      <c r="AP13">
        <v>2.4339</v>
      </c>
      <c r="AQ13">
        <v>10.584</v>
      </c>
      <c r="AR13">
        <v>49.68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2435.6770709999992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0.67190000000000005</v>
      </c>
      <c r="K14">
        <v>343.38626099999999</v>
      </c>
      <c r="L14">
        <v>653.15250000000003</v>
      </c>
      <c r="M14">
        <v>87</v>
      </c>
      <c r="N14">
        <v>118.125</v>
      </c>
      <c r="O14">
        <v>123.66562500000001</v>
      </c>
      <c r="P14">
        <v>125.58750000000001</v>
      </c>
      <c r="Q14">
        <v>21.82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44.311</v>
      </c>
      <c r="X14">
        <v>98.34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40.690800000000003</v>
      </c>
      <c r="AH14">
        <v>0</v>
      </c>
      <c r="AI14">
        <v>0</v>
      </c>
      <c r="AJ14">
        <v>0</v>
      </c>
      <c r="AK14">
        <v>52.029000000000003</v>
      </c>
      <c r="AL14">
        <v>80.177999999999997</v>
      </c>
      <c r="AM14">
        <v>15.836040000000001</v>
      </c>
      <c r="AN14">
        <v>0.95650000000000002</v>
      </c>
      <c r="AO14">
        <v>3.080238</v>
      </c>
      <c r="AP14">
        <v>2.4339</v>
      </c>
      <c r="AQ14">
        <v>10.584</v>
      </c>
      <c r="AR14">
        <v>49.68</v>
      </c>
      <c r="AS14">
        <v>31.897383000000001</v>
      </c>
      <c r="AT14">
        <v>14.37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2480.465584999999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343.38626099999999</v>
      </c>
      <c r="L15">
        <v>653.15250000000003</v>
      </c>
      <c r="M15">
        <v>88</v>
      </c>
      <c r="N15">
        <v>118.125</v>
      </c>
      <c r="O15">
        <v>123.66562500000001</v>
      </c>
      <c r="P15">
        <v>125.58750000000001</v>
      </c>
      <c r="Q15">
        <v>21.82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44.31</v>
      </c>
      <c r="X15">
        <v>98.34375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40.690800000000003</v>
      </c>
      <c r="AH15">
        <v>0</v>
      </c>
      <c r="AI15">
        <v>0</v>
      </c>
      <c r="AJ15">
        <v>0</v>
      </c>
      <c r="AK15">
        <v>52.029000000000003</v>
      </c>
      <c r="AL15">
        <v>80.177999999999997</v>
      </c>
      <c r="AM15">
        <v>15.836040000000001</v>
      </c>
      <c r="AN15">
        <v>0.95650000000000002</v>
      </c>
      <c r="AO15">
        <v>3.067596</v>
      </c>
      <c r="AP15">
        <v>2.4339</v>
      </c>
      <c r="AQ15">
        <v>0</v>
      </c>
      <c r="AR15">
        <v>52.991999999999997</v>
      </c>
      <c r="AS15">
        <v>31.897383000000001</v>
      </c>
      <c r="AT15">
        <v>12.69</v>
      </c>
      <c r="AU15">
        <v>0</v>
      </c>
      <c r="AV15">
        <v>0</v>
      </c>
      <c r="AW15">
        <v>0</v>
      </c>
      <c r="AX15">
        <v>0.8357</v>
      </c>
      <c r="AY15">
        <v>0</v>
      </c>
      <c r="AZ15">
        <v>0</v>
      </c>
      <c r="BA15">
        <f t="shared" si="0"/>
        <v>2473.6674929999995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343.38626099999999</v>
      </c>
      <c r="L16">
        <v>653.15250000000003</v>
      </c>
      <c r="M16">
        <v>88</v>
      </c>
      <c r="N16">
        <v>118.125</v>
      </c>
      <c r="O16">
        <v>123.66562500000001</v>
      </c>
      <c r="P16">
        <v>125.58750000000001</v>
      </c>
      <c r="Q16">
        <v>21.82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44.31</v>
      </c>
      <c r="X16">
        <v>98.34375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26.943000000000001</v>
      </c>
      <c r="AF16">
        <v>8.8740000000000006</v>
      </c>
      <c r="AG16">
        <v>40.690800000000003</v>
      </c>
      <c r="AH16">
        <v>0</v>
      </c>
      <c r="AI16">
        <v>0</v>
      </c>
      <c r="AJ16">
        <v>0</v>
      </c>
      <c r="AK16">
        <v>52.029000000000003</v>
      </c>
      <c r="AL16">
        <v>80.177999999999997</v>
      </c>
      <c r="AM16">
        <v>15.836040000000001</v>
      </c>
      <c r="AN16">
        <v>0.95650000000000002</v>
      </c>
      <c r="AO16">
        <v>3.0487799999999998</v>
      </c>
      <c r="AP16">
        <v>2.4339</v>
      </c>
      <c r="AQ16">
        <v>0</v>
      </c>
      <c r="AR16">
        <v>52.991999999999997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0.8357</v>
      </c>
      <c r="AY16">
        <v>0</v>
      </c>
      <c r="AZ16">
        <v>0</v>
      </c>
      <c r="BA16">
        <f t="shared" si="0"/>
        <v>2474.6724769999996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343.38626099999999</v>
      </c>
      <c r="L17">
        <v>653.15250000000003</v>
      </c>
      <c r="M17">
        <v>88</v>
      </c>
      <c r="N17">
        <v>118.125</v>
      </c>
      <c r="O17">
        <v>123.66562500000001</v>
      </c>
      <c r="P17">
        <v>125.58750000000001</v>
      </c>
      <c r="Q17">
        <v>21.82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44.31</v>
      </c>
      <c r="X17">
        <v>98.34375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26.943000000000001</v>
      </c>
      <c r="AF17">
        <v>8.8740000000000006</v>
      </c>
      <c r="AG17">
        <v>40.690800000000003</v>
      </c>
      <c r="AH17">
        <v>0</v>
      </c>
      <c r="AI17">
        <v>0</v>
      </c>
      <c r="AJ17">
        <v>0</v>
      </c>
      <c r="AK17">
        <v>52.029000000000003</v>
      </c>
      <c r="AL17">
        <v>80.177999999999997</v>
      </c>
      <c r="AM17">
        <v>15.836040000000001</v>
      </c>
      <c r="AN17">
        <v>0.95650000000000002</v>
      </c>
      <c r="AO17">
        <v>2.9835120000000002</v>
      </c>
      <c r="AP17">
        <v>1.0247999999999999</v>
      </c>
      <c r="AQ17">
        <v>0</v>
      </c>
      <c r="AR17">
        <v>52.991999999999997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0.8357</v>
      </c>
      <c r="AY17">
        <v>0</v>
      </c>
      <c r="AZ17">
        <v>0</v>
      </c>
      <c r="BA17">
        <f t="shared" si="0"/>
        <v>2473.1981089999995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</v>
      </c>
      <c r="K18">
        <v>343.38626099999999</v>
      </c>
      <c r="L18">
        <v>653.15250000000003</v>
      </c>
      <c r="M18">
        <v>88</v>
      </c>
      <c r="N18">
        <v>118.125</v>
      </c>
      <c r="O18">
        <v>123.66562500000001</v>
      </c>
      <c r="P18">
        <v>125.58750000000001</v>
      </c>
      <c r="Q18">
        <v>21.82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44.31</v>
      </c>
      <c r="X18">
        <v>98.34375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26.943000000000001</v>
      </c>
      <c r="AF18">
        <v>8.8740000000000006</v>
      </c>
      <c r="AG18">
        <v>40.690800000000003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15.836040000000001</v>
      </c>
      <c r="AN18">
        <v>0.95650000000000002</v>
      </c>
      <c r="AO18">
        <v>2.882082</v>
      </c>
      <c r="AP18">
        <v>1.0247999999999999</v>
      </c>
      <c r="AQ18">
        <v>0</v>
      </c>
      <c r="AR18">
        <v>52.991999999999997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0.8357</v>
      </c>
      <c r="AY18">
        <v>0</v>
      </c>
      <c r="AZ18">
        <v>0</v>
      </c>
      <c r="BA18">
        <f t="shared" si="0"/>
        <v>2473.0966789999998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</v>
      </c>
      <c r="K19">
        <v>343.38626099999999</v>
      </c>
      <c r="L19">
        <v>653.15250000000003</v>
      </c>
      <c r="M19">
        <v>88</v>
      </c>
      <c r="N19">
        <v>118.125</v>
      </c>
      <c r="O19">
        <v>123.66562500000001</v>
      </c>
      <c r="P19">
        <v>125.58750000000001</v>
      </c>
      <c r="Q19">
        <v>21.82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44.31</v>
      </c>
      <c r="X19">
        <v>98.34375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42.338999999999999</v>
      </c>
      <c r="AF19">
        <v>8.8740000000000006</v>
      </c>
      <c r="AG19">
        <v>40.690800000000003</v>
      </c>
      <c r="AH19">
        <v>23.390899999999998</v>
      </c>
      <c r="AI19">
        <v>0</v>
      </c>
      <c r="AJ19">
        <v>0</v>
      </c>
      <c r="AK19">
        <v>52.029000000000003</v>
      </c>
      <c r="AL19">
        <v>80.177999999999997</v>
      </c>
      <c r="AM19">
        <v>15.836040000000001</v>
      </c>
      <c r="AN19">
        <v>0.95650000000000002</v>
      </c>
      <c r="AO19">
        <v>2.8873739999999999</v>
      </c>
      <c r="AP19">
        <v>7.5579000000000001</v>
      </c>
      <c r="AQ19">
        <v>0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0.8357</v>
      </c>
      <c r="AY19">
        <v>0</v>
      </c>
      <c r="AZ19">
        <v>0</v>
      </c>
      <c r="BA19">
        <f t="shared" si="0"/>
        <v>2515.1099709999985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</v>
      </c>
      <c r="K20">
        <v>343.38626099999999</v>
      </c>
      <c r="L20">
        <v>653.15250000000003</v>
      </c>
      <c r="M20">
        <v>88</v>
      </c>
      <c r="N20">
        <v>118.125</v>
      </c>
      <c r="O20">
        <v>123.66562500000001</v>
      </c>
      <c r="P20">
        <v>125.58750000000001</v>
      </c>
      <c r="Q20">
        <v>21.82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44.31</v>
      </c>
      <c r="X20">
        <v>98.34375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9.1149000000000004</v>
      </c>
      <c r="AE20">
        <v>42.338999999999999</v>
      </c>
      <c r="AF20">
        <v>8.8740000000000006</v>
      </c>
      <c r="AG20">
        <v>40.690800000000003</v>
      </c>
      <c r="AH20">
        <v>23.390899999999998</v>
      </c>
      <c r="AI20">
        <v>0</v>
      </c>
      <c r="AJ20">
        <v>0</v>
      </c>
      <c r="AK20">
        <v>52.029000000000003</v>
      </c>
      <c r="AL20">
        <v>80.177999999999997</v>
      </c>
      <c r="AM20">
        <v>15.836040000000001</v>
      </c>
      <c r="AN20">
        <v>0.95650000000000002</v>
      </c>
      <c r="AO20">
        <v>2.8197540000000001</v>
      </c>
      <c r="AP20">
        <v>7.5579000000000001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0.8357</v>
      </c>
      <c r="AY20">
        <v>0</v>
      </c>
      <c r="AZ20">
        <v>0</v>
      </c>
      <c r="BA20">
        <f t="shared" si="0"/>
        <v>2515.0423509999987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</v>
      </c>
      <c r="K21">
        <v>343.38626099999999</v>
      </c>
      <c r="L21">
        <v>653.15250000000003</v>
      </c>
      <c r="M21">
        <v>88</v>
      </c>
      <c r="N21">
        <v>118.125</v>
      </c>
      <c r="O21">
        <v>123.66562500000001</v>
      </c>
      <c r="P21">
        <v>125.58750000000001</v>
      </c>
      <c r="Q21">
        <v>21.82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44.31</v>
      </c>
      <c r="X21">
        <v>98.34375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9.1149000000000004</v>
      </c>
      <c r="AE21">
        <v>42.338999999999999</v>
      </c>
      <c r="AF21">
        <v>8.8740000000000006</v>
      </c>
      <c r="AG21">
        <v>40.690800000000003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15.836040000000001</v>
      </c>
      <c r="AN21">
        <v>0.95650000000000002</v>
      </c>
      <c r="AO21">
        <v>2.802114</v>
      </c>
      <c r="AP21">
        <v>7.5579000000000001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2469.4310109999988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</v>
      </c>
      <c r="K22">
        <v>343.38626099999999</v>
      </c>
      <c r="L22">
        <v>653.15250000000003</v>
      </c>
      <c r="M22">
        <v>88</v>
      </c>
      <c r="N22">
        <v>118.125</v>
      </c>
      <c r="O22">
        <v>123.66562500000001</v>
      </c>
      <c r="P22">
        <v>125.58750000000001</v>
      </c>
      <c r="Q22">
        <v>21.82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44.31</v>
      </c>
      <c r="X22">
        <v>98.34375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9.1149000000000004</v>
      </c>
      <c r="AE22">
        <v>42.338999999999999</v>
      </c>
      <c r="AF22">
        <v>8.8740000000000006</v>
      </c>
      <c r="AG22">
        <v>40.690800000000003</v>
      </c>
      <c r="AH22">
        <v>23.390899999999998</v>
      </c>
      <c r="AI22">
        <v>0</v>
      </c>
      <c r="AJ22">
        <v>0</v>
      </c>
      <c r="AK22">
        <v>52.029000000000003</v>
      </c>
      <c r="AL22">
        <v>34.86</v>
      </c>
      <c r="AM22">
        <v>15.836040000000001</v>
      </c>
      <c r="AN22">
        <v>0.95650000000000002</v>
      </c>
      <c r="AO22">
        <v>2.619246</v>
      </c>
      <c r="AP22">
        <v>1.7934000000000001</v>
      </c>
      <c r="AQ22">
        <v>0</v>
      </c>
      <c r="AR22">
        <v>49.68</v>
      </c>
      <c r="AS22">
        <v>31.897383000000001</v>
      </c>
      <c r="AT22">
        <v>13.61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2462.0968429999994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</v>
      </c>
      <c r="K23">
        <v>343.38626099999999</v>
      </c>
      <c r="L23">
        <v>653.15250000000003</v>
      </c>
      <c r="M23">
        <v>88</v>
      </c>
      <c r="N23">
        <v>118.125</v>
      </c>
      <c r="O23">
        <v>123.66562500000001</v>
      </c>
      <c r="P23">
        <v>125.58750000000001</v>
      </c>
      <c r="Q23">
        <v>21.82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44.31</v>
      </c>
      <c r="X23">
        <v>98.34375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9.1149000000000004</v>
      </c>
      <c r="AE23">
        <v>42.338999999999999</v>
      </c>
      <c r="AF23">
        <v>8.8740000000000006</v>
      </c>
      <c r="AG23">
        <v>40.690800000000003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2.5057619999999998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2492.6190589999992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</v>
      </c>
      <c r="K24">
        <v>343.38626099999999</v>
      </c>
      <c r="L24">
        <v>653.15250000000003</v>
      </c>
      <c r="M24">
        <v>88</v>
      </c>
      <c r="N24">
        <v>118.125</v>
      </c>
      <c r="O24">
        <v>123.66562500000001</v>
      </c>
      <c r="P24">
        <v>125.58750000000001</v>
      </c>
      <c r="Q24">
        <v>21.82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44.31</v>
      </c>
      <c r="X24">
        <v>98.34375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18.229800000000001</v>
      </c>
      <c r="AE24">
        <v>42.338999999999999</v>
      </c>
      <c r="AF24">
        <v>8.8740000000000006</v>
      </c>
      <c r="AG24">
        <v>40.690800000000003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2.3299500000000002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2504.1041469999996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</v>
      </c>
      <c r="K25">
        <v>343.38626099999999</v>
      </c>
      <c r="L25">
        <v>653.15250000000003</v>
      </c>
      <c r="M25">
        <v>88</v>
      </c>
      <c r="N25">
        <v>118.125</v>
      </c>
      <c r="O25">
        <v>123.66562500000001</v>
      </c>
      <c r="P25">
        <v>125.58750000000001</v>
      </c>
      <c r="Q25">
        <v>21.82</v>
      </c>
      <c r="R25">
        <v>21.196097999999999</v>
      </c>
      <c r="S25">
        <v>26.3901</v>
      </c>
      <c r="T25">
        <v>0</v>
      </c>
      <c r="U25">
        <v>418.77</v>
      </c>
      <c r="V25">
        <v>13.622</v>
      </c>
      <c r="W25">
        <v>44.31</v>
      </c>
      <c r="X25">
        <v>98.34375</v>
      </c>
      <c r="Y25">
        <v>0</v>
      </c>
      <c r="Z25">
        <v>13.1076</v>
      </c>
      <c r="AA25">
        <v>7.0309999999999997</v>
      </c>
      <c r="AB25">
        <v>13.0634</v>
      </c>
      <c r="AC25">
        <v>9.6778399999999998</v>
      </c>
      <c r="AD25">
        <v>27.3447</v>
      </c>
      <c r="AE25">
        <v>42.338999999999999</v>
      </c>
      <c r="AF25">
        <v>8.8740000000000006</v>
      </c>
      <c r="AG25">
        <v>40.690800000000003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2.0718179999999999</v>
      </c>
      <c r="AP25">
        <v>1.7934000000000001</v>
      </c>
      <c r="AQ25">
        <v>11.592000000000001</v>
      </c>
      <c r="AR25">
        <v>52.991999999999997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2558.9619149999994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</v>
      </c>
      <c r="K26">
        <v>343.38626099999999</v>
      </c>
      <c r="L26">
        <v>653.15250000000003</v>
      </c>
      <c r="M26">
        <v>88</v>
      </c>
      <c r="N26">
        <v>118.125</v>
      </c>
      <c r="O26">
        <v>123.66562500000001</v>
      </c>
      <c r="P26">
        <v>125.58750000000001</v>
      </c>
      <c r="Q26">
        <v>21.82</v>
      </c>
      <c r="R26">
        <v>21.196097999999999</v>
      </c>
      <c r="S26">
        <v>26.3901</v>
      </c>
      <c r="T26">
        <v>0</v>
      </c>
      <c r="U26">
        <v>418.77</v>
      </c>
      <c r="V26">
        <v>13.622</v>
      </c>
      <c r="W26">
        <v>44.31</v>
      </c>
      <c r="X26">
        <v>98.34375</v>
      </c>
      <c r="Y26">
        <v>0</v>
      </c>
      <c r="Z26">
        <v>13.1076</v>
      </c>
      <c r="AA26">
        <v>21.093</v>
      </c>
      <c r="AB26">
        <v>13.0634</v>
      </c>
      <c r="AC26">
        <v>9.6778399999999998</v>
      </c>
      <c r="AD26">
        <v>27.3447</v>
      </c>
      <c r="AE26">
        <v>42.338999999999999</v>
      </c>
      <c r="AF26">
        <v>8.8740000000000006</v>
      </c>
      <c r="AG26">
        <v>40.690800000000003</v>
      </c>
      <c r="AH26">
        <v>46.781799999999997</v>
      </c>
      <c r="AI26">
        <v>33.097999999999999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1.9433400000000001</v>
      </c>
      <c r="AP26">
        <v>1.7934000000000001</v>
      </c>
      <c r="AQ26">
        <v>23.184000000000001</v>
      </c>
      <c r="AR26">
        <v>52.991999999999997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2584.4874369999993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0.67190000000000005</v>
      </c>
      <c r="K27">
        <v>343.38626099999999</v>
      </c>
      <c r="L27">
        <v>653.15250000000003</v>
      </c>
      <c r="M27">
        <v>88</v>
      </c>
      <c r="N27">
        <v>118.125</v>
      </c>
      <c r="O27">
        <v>123.66562500000001</v>
      </c>
      <c r="P27">
        <v>125.58750000000001</v>
      </c>
      <c r="Q27">
        <v>21.82</v>
      </c>
      <c r="R27">
        <v>21.196097999999999</v>
      </c>
      <c r="S27">
        <v>26.3901</v>
      </c>
      <c r="T27">
        <v>0</v>
      </c>
      <c r="U27">
        <v>418.77</v>
      </c>
      <c r="V27">
        <v>13.622</v>
      </c>
      <c r="W27">
        <v>44.31</v>
      </c>
      <c r="X27">
        <v>98.34375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27.3447</v>
      </c>
      <c r="AE27">
        <v>42.338999999999999</v>
      </c>
      <c r="AF27">
        <v>8.8740000000000006</v>
      </c>
      <c r="AG27">
        <v>40.690800000000003</v>
      </c>
      <c r="AH27">
        <v>46.781799999999997</v>
      </c>
      <c r="AI27">
        <v>33.097999999999999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1.7469479999999999</v>
      </c>
      <c r="AP27">
        <v>1.7934000000000001</v>
      </c>
      <c r="AQ27">
        <v>28.98</v>
      </c>
      <c r="AR27">
        <v>49.68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2592.8389449999995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0.67190000000000005</v>
      </c>
      <c r="K28">
        <v>343.38626099999999</v>
      </c>
      <c r="L28">
        <v>653.15250000000003</v>
      </c>
      <c r="M28">
        <v>88</v>
      </c>
      <c r="N28">
        <v>118.125</v>
      </c>
      <c r="O28">
        <v>123.66562500000001</v>
      </c>
      <c r="P28">
        <v>125.58750000000001</v>
      </c>
      <c r="Q28">
        <v>21.82</v>
      </c>
      <c r="R28">
        <v>21.196097999999999</v>
      </c>
      <c r="S28">
        <v>26.3901</v>
      </c>
      <c r="T28">
        <v>0</v>
      </c>
      <c r="U28">
        <v>418.77</v>
      </c>
      <c r="V28">
        <v>13.622</v>
      </c>
      <c r="W28">
        <v>44.31</v>
      </c>
      <c r="X28">
        <v>98.34375</v>
      </c>
      <c r="Y28">
        <v>0</v>
      </c>
      <c r="Z28">
        <v>13.1076</v>
      </c>
      <c r="AA28">
        <v>42.106999999999999</v>
      </c>
      <c r="AB28">
        <v>11.997</v>
      </c>
      <c r="AC28">
        <v>19.35568</v>
      </c>
      <c r="AD28">
        <v>27.3447</v>
      </c>
      <c r="AE28">
        <v>42.338999999999999</v>
      </c>
      <c r="AF28">
        <v>8.8740000000000006</v>
      </c>
      <c r="AG28">
        <v>40.690800000000003</v>
      </c>
      <c r="AH28">
        <v>70.172700000000006</v>
      </c>
      <c r="AI28">
        <v>33.097999999999999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1.7013780000000001</v>
      </c>
      <c r="AP28">
        <v>1.7934000000000001</v>
      </c>
      <c r="AQ28">
        <v>34.776000000000003</v>
      </c>
      <c r="AR28">
        <v>49.68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2644.6537149999995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0.67190000000000005</v>
      </c>
      <c r="K29">
        <v>343.38626099999999</v>
      </c>
      <c r="L29">
        <v>653.15250000000003</v>
      </c>
      <c r="M29">
        <v>88</v>
      </c>
      <c r="N29">
        <v>118.125</v>
      </c>
      <c r="O29">
        <v>123.66562500000001</v>
      </c>
      <c r="P29">
        <v>125.58750000000001</v>
      </c>
      <c r="Q29">
        <v>21.82</v>
      </c>
      <c r="R29">
        <v>21.196097999999999</v>
      </c>
      <c r="S29">
        <v>26.3901</v>
      </c>
      <c r="T29">
        <v>0</v>
      </c>
      <c r="U29">
        <v>418.77</v>
      </c>
      <c r="V29">
        <v>13.205</v>
      </c>
      <c r="W29">
        <v>44.31</v>
      </c>
      <c r="X29">
        <v>98.34375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27.3447</v>
      </c>
      <c r="AE29">
        <v>42.338999999999999</v>
      </c>
      <c r="AF29">
        <v>8.8740000000000006</v>
      </c>
      <c r="AG29">
        <v>40.690800000000003</v>
      </c>
      <c r="AH29">
        <v>70.172700000000006</v>
      </c>
      <c r="AI29">
        <v>33.097999999999999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1.598184</v>
      </c>
      <c r="AP29">
        <v>1.7934000000000001</v>
      </c>
      <c r="AQ29">
        <v>34.776000000000003</v>
      </c>
      <c r="AR29">
        <v>49.68</v>
      </c>
      <c r="AS29">
        <v>32.688360000000003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2656.9214979999992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0.67190000000000005</v>
      </c>
      <c r="K30">
        <v>343.38626099999999</v>
      </c>
      <c r="L30">
        <v>653.15250000000003</v>
      </c>
      <c r="M30">
        <v>88</v>
      </c>
      <c r="N30">
        <v>118.125</v>
      </c>
      <c r="O30">
        <v>123.66562500000001</v>
      </c>
      <c r="P30">
        <v>125.58750000000001</v>
      </c>
      <c r="Q30">
        <v>21.82</v>
      </c>
      <c r="R30">
        <v>21.196097999999999</v>
      </c>
      <c r="S30">
        <v>26.3901</v>
      </c>
      <c r="T30">
        <v>0</v>
      </c>
      <c r="U30">
        <v>418.77</v>
      </c>
      <c r="V30">
        <v>13.205</v>
      </c>
      <c r="W30">
        <v>44.31</v>
      </c>
      <c r="X30">
        <v>98.34375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27.3447</v>
      </c>
      <c r="AE30">
        <v>42.338999999999999</v>
      </c>
      <c r="AF30">
        <v>8.8740000000000006</v>
      </c>
      <c r="AG30">
        <v>40.690800000000003</v>
      </c>
      <c r="AH30">
        <v>70.172700000000006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1.53027</v>
      </c>
      <c r="AP30">
        <v>1.7934000000000001</v>
      </c>
      <c r="AQ30">
        <v>34.776000000000003</v>
      </c>
      <c r="AR30">
        <v>49.68</v>
      </c>
      <c r="AS30">
        <v>32.688360000000003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2656.8535839999995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0.67190000000000005</v>
      </c>
      <c r="K31">
        <v>343.38626099999999</v>
      </c>
      <c r="L31">
        <v>653.15250000000003</v>
      </c>
      <c r="M31">
        <v>88</v>
      </c>
      <c r="N31">
        <v>118.125</v>
      </c>
      <c r="O31">
        <v>123.66562500000001</v>
      </c>
      <c r="P31">
        <v>125.58750000000001</v>
      </c>
      <c r="Q31">
        <v>21.82</v>
      </c>
      <c r="R31">
        <v>21.196097999999999</v>
      </c>
      <c r="S31">
        <v>26.3901</v>
      </c>
      <c r="T31">
        <v>0</v>
      </c>
      <c r="U31">
        <v>418.77</v>
      </c>
      <c r="V31">
        <v>13.205</v>
      </c>
      <c r="W31">
        <v>44.31</v>
      </c>
      <c r="X31">
        <v>98.34375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27.3447</v>
      </c>
      <c r="AE31">
        <v>42.338999999999999</v>
      </c>
      <c r="AF31">
        <v>8.8740000000000006</v>
      </c>
      <c r="AG31">
        <v>40.690800000000003</v>
      </c>
      <c r="AH31">
        <v>70.172700000000006</v>
      </c>
      <c r="AI31">
        <v>5.0919999999999996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1.4329559999999999</v>
      </c>
      <c r="AP31">
        <v>1.7934000000000001</v>
      </c>
      <c r="AQ31">
        <v>34.776000000000003</v>
      </c>
      <c r="AR31">
        <v>49.68</v>
      </c>
      <c r="AS31">
        <v>32.688360000000003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2631.0163699999994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0.67190000000000005</v>
      </c>
      <c r="K32">
        <v>343.38626099999999</v>
      </c>
      <c r="L32">
        <v>653.15250000000003</v>
      </c>
      <c r="M32">
        <v>88</v>
      </c>
      <c r="N32">
        <v>118.125</v>
      </c>
      <c r="O32">
        <v>123.66562500000001</v>
      </c>
      <c r="P32">
        <v>125.58750000000001</v>
      </c>
      <c r="Q32">
        <v>21.82</v>
      </c>
      <c r="R32">
        <v>21.196097999999999</v>
      </c>
      <c r="S32">
        <v>26.3901</v>
      </c>
      <c r="T32">
        <v>0</v>
      </c>
      <c r="U32">
        <v>418.77</v>
      </c>
      <c r="V32">
        <v>13.205</v>
      </c>
      <c r="W32">
        <v>46.399079999999998</v>
      </c>
      <c r="X32">
        <v>98.34375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27.3447</v>
      </c>
      <c r="AE32">
        <v>42.338999999999999</v>
      </c>
      <c r="AF32">
        <v>8.8740000000000006</v>
      </c>
      <c r="AG32">
        <v>40.690800000000003</v>
      </c>
      <c r="AH32">
        <v>70.172700000000006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1.3929720000000001</v>
      </c>
      <c r="AP32">
        <v>1.7934000000000001</v>
      </c>
      <c r="AQ32">
        <v>23.184000000000001</v>
      </c>
      <c r="AR32">
        <v>49.68</v>
      </c>
      <c r="AS32">
        <v>32.688360000000003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2618.9274659999996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0.67190000000000005</v>
      </c>
      <c r="K33">
        <v>343.38626099999999</v>
      </c>
      <c r="L33">
        <v>653.15250000000003</v>
      </c>
      <c r="M33">
        <v>88</v>
      </c>
      <c r="N33">
        <v>118.125</v>
      </c>
      <c r="O33">
        <v>123.66562500000001</v>
      </c>
      <c r="P33">
        <v>125.58750000000001</v>
      </c>
      <c r="Q33">
        <v>21.82</v>
      </c>
      <c r="R33">
        <v>21.196097999999999</v>
      </c>
      <c r="S33">
        <v>26.3901</v>
      </c>
      <c r="T33">
        <v>0</v>
      </c>
      <c r="U33">
        <v>418.77</v>
      </c>
      <c r="V33">
        <v>13.205</v>
      </c>
      <c r="W33">
        <v>46.399079999999998</v>
      </c>
      <c r="X33">
        <v>98.34375</v>
      </c>
      <c r="Y33">
        <v>0</v>
      </c>
      <c r="Z33">
        <v>13.1076</v>
      </c>
      <c r="AA33">
        <v>42.106999999999999</v>
      </c>
      <c r="AB33">
        <v>26.260100000000001</v>
      </c>
      <c r="AC33">
        <v>29.033519999999999</v>
      </c>
      <c r="AD33">
        <v>27.3447</v>
      </c>
      <c r="AE33">
        <v>42.338999999999999</v>
      </c>
      <c r="AF33">
        <v>8.8740000000000006</v>
      </c>
      <c r="AG33">
        <v>40.690800000000003</v>
      </c>
      <c r="AH33">
        <v>70.172700000000006</v>
      </c>
      <c r="AI33">
        <v>0</v>
      </c>
      <c r="AJ33">
        <v>0</v>
      </c>
      <c r="AK33">
        <v>52.029000000000003</v>
      </c>
      <c r="AL33">
        <v>34.86</v>
      </c>
      <c r="AM33">
        <v>15.836040000000001</v>
      </c>
      <c r="AN33">
        <v>0.95650000000000002</v>
      </c>
      <c r="AO33">
        <v>1.3741559999999999</v>
      </c>
      <c r="AP33">
        <v>1.7934000000000001</v>
      </c>
      <c r="AQ33">
        <v>11.592000000000001</v>
      </c>
      <c r="AR33">
        <v>49.68</v>
      </c>
      <c r="AS33">
        <v>32.688360000000003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2614.4484899999993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0.67190000000000005</v>
      </c>
      <c r="K34">
        <v>343.38626099999999</v>
      </c>
      <c r="L34">
        <v>653.15250000000003</v>
      </c>
      <c r="M34">
        <v>88</v>
      </c>
      <c r="N34">
        <v>118.125</v>
      </c>
      <c r="O34">
        <v>123.66562500000001</v>
      </c>
      <c r="P34">
        <v>125.58750000000001</v>
      </c>
      <c r="Q34">
        <v>21.82</v>
      </c>
      <c r="R34">
        <v>21.196097999999999</v>
      </c>
      <c r="S34">
        <v>26.3901</v>
      </c>
      <c r="T34">
        <v>0</v>
      </c>
      <c r="U34">
        <v>418.77</v>
      </c>
      <c r="V34">
        <v>13.205</v>
      </c>
      <c r="W34">
        <v>46.399079999999998</v>
      </c>
      <c r="X34">
        <v>98.34375</v>
      </c>
      <c r="Y34">
        <v>0</v>
      </c>
      <c r="Z34">
        <v>13.1076</v>
      </c>
      <c r="AA34">
        <v>27.966000000000001</v>
      </c>
      <c r="AB34">
        <v>26.260100000000001</v>
      </c>
      <c r="AC34">
        <v>29.033519999999999</v>
      </c>
      <c r="AD34">
        <v>27.3447</v>
      </c>
      <c r="AE34">
        <v>42.338999999999999</v>
      </c>
      <c r="AF34">
        <v>8.8740000000000006</v>
      </c>
      <c r="AG34">
        <v>40.690800000000003</v>
      </c>
      <c r="AH34">
        <v>46.781799999999997</v>
      </c>
      <c r="AI34">
        <v>0</v>
      </c>
      <c r="AJ34">
        <v>0</v>
      </c>
      <c r="AK34">
        <v>52.029000000000003</v>
      </c>
      <c r="AL34">
        <v>34.86</v>
      </c>
      <c r="AM34">
        <v>15.836040000000001</v>
      </c>
      <c r="AN34">
        <v>0.95650000000000002</v>
      </c>
      <c r="AO34">
        <v>1.4317800000000001</v>
      </c>
      <c r="AP34">
        <v>1.7934000000000001</v>
      </c>
      <c r="AQ34">
        <v>0</v>
      </c>
      <c r="AR34">
        <v>49.68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2565.3822139999993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0.67190000000000005</v>
      </c>
      <c r="K35">
        <v>343.38626099999999</v>
      </c>
      <c r="L35">
        <v>653.15250000000003</v>
      </c>
      <c r="M35">
        <v>88</v>
      </c>
      <c r="N35">
        <v>118.125</v>
      </c>
      <c r="O35">
        <v>123.66562500000001</v>
      </c>
      <c r="P35">
        <v>125.58750000000001</v>
      </c>
      <c r="Q35">
        <v>21.82</v>
      </c>
      <c r="R35">
        <v>21.196097999999999</v>
      </c>
      <c r="S35">
        <v>26.3901</v>
      </c>
      <c r="T35">
        <v>0</v>
      </c>
      <c r="U35">
        <v>418.77</v>
      </c>
      <c r="V35">
        <v>12.648999999999999</v>
      </c>
      <c r="W35">
        <v>46.399079999999998</v>
      </c>
      <c r="X35">
        <v>98.34375</v>
      </c>
      <c r="Y35">
        <v>0</v>
      </c>
      <c r="Z35">
        <v>13.1076</v>
      </c>
      <c r="AA35">
        <v>13.983000000000001</v>
      </c>
      <c r="AB35">
        <v>26.260100000000001</v>
      </c>
      <c r="AC35">
        <v>29.033519999999999</v>
      </c>
      <c r="AD35">
        <v>27.3447</v>
      </c>
      <c r="AE35">
        <v>42.338999999999999</v>
      </c>
      <c r="AF35">
        <v>8.8740000000000006</v>
      </c>
      <c r="AG35">
        <v>40.690800000000003</v>
      </c>
      <c r="AH35">
        <v>46.781799999999997</v>
      </c>
      <c r="AI35">
        <v>0</v>
      </c>
      <c r="AJ35">
        <v>0</v>
      </c>
      <c r="AK35">
        <v>52.029000000000003</v>
      </c>
      <c r="AL35">
        <v>34.86</v>
      </c>
      <c r="AM35">
        <v>15.836040000000001</v>
      </c>
      <c r="AN35">
        <v>0.95650000000000002</v>
      </c>
      <c r="AO35">
        <v>1.4258999999999999</v>
      </c>
      <c r="AP35">
        <v>1.7934000000000001</v>
      </c>
      <c r="AQ35">
        <v>0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2550.0463569999997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0.67190000000000005</v>
      </c>
      <c r="K36">
        <v>343.38626099999999</v>
      </c>
      <c r="L36">
        <v>653.15250000000003</v>
      </c>
      <c r="M36">
        <v>88</v>
      </c>
      <c r="N36">
        <v>118.125</v>
      </c>
      <c r="O36">
        <v>123.66562500000001</v>
      </c>
      <c r="P36">
        <v>125.58750000000001</v>
      </c>
      <c r="Q36">
        <v>21.82</v>
      </c>
      <c r="R36">
        <v>21.196097999999999</v>
      </c>
      <c r="S36">
        <v>26.3901</v>
      </c>
      <c r="T36">
        <v>0</v>
      </c>
      <c r="U36">
        <v>418.77</v>
      </c>
      <c r="V36">
        <v>12.648999999999999</v>
      </c>
      <c r="W36">
        <v>46.399079999999998</v>
      </c>
      <c r="X36">
        <v>98.34375</v>
      </c>
      <c r="Y36">
        <v>0</v>
      </c>
      <c r="Z36">
        <v>13.1076</v>
      </c>
      <c r="AA36">
        <v>0</v>
      </c>
      <c r="AB36">
        <v>26.260100000000001</v>
      </c>
      <c r="AC36">
        <v>29.033519999999999</v>
      </c>
      <c r="AD36">
        <v>27.3447</v>
      </c>
      <c r="AE36">
        <v>42.338999999999999</v>
      </c>
      <c r="AF36">
        <v>8.8740000000000006</v>
      </c>
      <c r="AG36">
        <v>40.690800000000003</v>
      </c>
      <c r="AH36">
        <v>46.781799999999997</v>
      </c>
      <c r="AI36">
        <v>0</v>
      </c>
      <c r="AJ36">
        <v>0</v>
      </c>
      <c r="AK36">
        <v>52.029000000000003</v>
      </c>
      <c r="AL36">
        <v>34.86</v>
      </c>
      <c r="AM36">
        <v>15.836040000000001</v>
      </c>
      <c r="AN36">
        <v>0.95650000000000002</v>
      </c>
      <c r="AO36">
        <v>1.4364840000000001</v>
      </c>
      <c r="AP36">
        <v>1.7934000000000001</v>
      </c>
      <c r="AQ36">
        <v>0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2536.0739409999992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0.67190000000000005</v>
      </c>
      <c r="K37">
        <v>343.38626099999999</v>
      </c>
      <c r="L37">
        <v>606.65499999999997</v>
      </c>
      <c r="M37">
        <v>88</v>
      </c>
      <c r="N37">
        <v>118.125</v>
      </c>
      <c r="O37">
        <v>123.66562500000001</v>
      </c>
      <c r="P37">
        <v>125.58750000000001</v>
      </c>
      <c r="Q37">
        <v>21.82</v>
      </c>
      <c r="R37">
        <v>21.196097999999999</v>
      </c>
      <c r="S37">
        <v>26.3901</v>
      </c>
      <c r="T37">
        <v>0</v>
      </c>
      <c r="U37">
        <v>418.77</v>
      </c>
      <c r="V37">
        <v>12.648999999999999</v>
      </c>
      <c r="W37">
        <v>46.399079999999998</v>
      </c>
      <c r="X37">
        <v>98.34375</v>
      </c>
      <c r="Y37">
        <v>0</v>
      </c>
      <c r="Z37">
        <v>13.1076</v>
      </c>
      <c r="AA37">
        <v>0</v>
      </c>
      <c r="AB37">
        <v>26.260100000000001</v>
      </c>
      <c r="AC37">
        <v>29.033519999999999</v>
      </c>
      <c r="AD37">
        <v>27.3447</v>
      </c>
      <c r="AE37">
        <v>28.225999999999999</v>
      </c>
      <c r="AF37">
        <v>8.8740000000000006</v>
      </c>
      <c r="AG37">
        <v>40.690800000000003</v>
      </c>
      <c r="AH37">
        <v>46.781799999999997</v>
      </c>
      <c r="AI37">
        <v>0</v>
      </c>
      <c r="AJ37">
        <v>0</v>
      </c>
      <c r="AK37">
        <v>52.029000000000003</v>
      </c>
      <c r="AL37">
        <v>34.86</v>
      </c>
      <c r="AM37">
        <v>15.836040000000001</v>
      </c>
      <c r="AN37">
        <v>0.95650000000000002</v>
      </c>
      <c r="AO37">
        <v>1.3021259999999999</v>
      </c>
      <c r="AP37">
        <v>1.7934000000000001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2475.3290829999992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0.67190000000000005</v>
      </c>
      <c r="K38">
        <v>343.38626099999999</v>
      </c>
      <c r="L38">
        <v>524.65499999999997</v>
      </c>
      <c r="M38">
        <v>88</v>
      </c>
      <c r="N38">
        <v>118.125</v>
      </c>
      <c r="O38">
        <v>123.66562500000001</v>
      </c>
      <c r="P38">
        <v>125.58750000000001</v>
      </c>
      <c r="Q38">
        <v>21.82</v>
      </c>
      <c r="R38">
        <v>21.196097999999999</v>
      </c>
      <c r="S38">
        <v>26.3901</v>
      </c>
      <c r="T38">
        <v>0</v>
      </c>
      <c r="U38">
        <v>418.77</v>
      </c>
      <c r="V38">
        <v>12.648999999999999</v>
      </c>
      <c r="W38">
        <v>46.399079999999998</v>
      </c>
      <c r="X38">
        <v>98.34375</v>
      </c>
      <c r="Y38">
        <v>0</v>
      </c>
      <c r="Z38">
        <v>13.1076</v>
      </c>
      <c r="AA38">
        <v>0</v>
      </c>
      <c r="AB38">
        <v>26.260100000000001</v>
      </c>
      <c r="AC38">
        <v>29.033519999999999</v>
      </c>
      <c r="AD38">
        <v>27.3447</v>
      </c>
      <c r="AE38">
        <v>28.225999999999999</v>
      </c>
      <c r="AF38">
        <v>8.8740000000000006</v>
      </c>
      <c r="AG38">
        <v>40.690800000000003</v>
      </c>
      <c r="AH38">
        <v>22.728000000000002</v>
      </c>
      <c r="AI38">
        <v>0</v>
      </c>
      <c r="AJ38">
        <v>0</v>
      </c>
      <c r="AK38">
        <v>52.029000000000003</v>
      </c>
      <c r="AL38">
        <v>34.86</v>
      </c>
      <c r="AM38">
        <v>15.836040000000001</v>
      </c>
      <c r="AN38">
        <v>0.95650000000000002</v>
      </c>
      <c r="AO38">
        <v>1.275666</v>
      </c>
      <c r="AP38">
        <v>1.7934000000000001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2369.2488229999994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0.67190000000000005</v>
      </c>
      <c r="K39">
        <v>343.38626099999999</v>
      </c>
      <c r="L39">
        <v>524.65499999999997</v>
      </c>
      <c r="M39">
        <v>88</v>
      </c>
      <c r="N39">
        <v>118.125</v>
      </c>
      <c r="O39">
        <v>123.66562500000001</v>
      </c>
      <c r="P39">
        <v>125.58750000000001</v>
      </c>
      <c r="Q39">
        <v>21.82</v>
      </c>
      <c r="R39">
        <v>21.196097999999999</v>
      </c>
      <c r="S39">
        <v>26.3901</v>
      </c>
      <c r="T39">
        <v>0</v>
      </c>
      <c r="U39">
        <v>418.77</v>
      </c>
      <c r="V39">
        <v>12.648999999999999</v>
      </c>
      <c r="W39">
        <v>46.399079999999998</v>
      </c>
      <c r="X39">
        <v>98.34375</v>
      </c>
      <c r="Y39">
        <v>0</v>
      </c>
      <c r="Z39">
        <v>13.1076</v>
      </c>
      <c r="AA39">
        <v>0</v>
      </c>
      <c r="AB39">
        <v>26.260100000000001</v>
      </c>
      <c r="AC39">
        <v>29.033519999999999</v>
      </c>
      <c r="AD39">
        <v>18.229800000000001</v>
      </c>
      <c r="AE39">
        <v>28.225999999999999</v>
      </c>
      <c r="AF39">
        <v>8.8740000000000006</v>
      </c>
      <c r="AG39">
        <v>40.690800000000003</v>
      </c>
      <c r="AH39">
        <v>18.940000000000001</v>
      </c>
      <c r="AI39">
        <v>0</v>
      </c>
      <c r="AJ39">
        <v>0</v>
      </c>
      <c r="AK39">
        <v>52.029000000000003</v>
      </c>
      <c r="AL39">
        <v>34.86</v>
      </c>
      <c r="AM39">
        <v>15.836040000000001</v>
      </c>
      <c r="AN39">
        <v>0.95650000000000002</v>
      </c>
      <c r="AO39">
        <v>1.3227059999999999</v>
      </c>
      <c r="AP39">
        <v>1.1529</v>
      </c>
      <c r="AQ39">
        <v>0</v>
      </c>
      <c r="AR39">
        <v>52.991999999999997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2359.0644629999997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0.67190000000000005</v>
      </c>
      <c r="K40">
        <v>343.38626099999999</v>
      </c>
      <c r="L40">
        <v>524.65499999999997</v>
      </c>
      <c r="M40">
        <v>88</v>
      </c>
      <c r="N40">
        <v>118.125</v>
      </c>
      <c r="O40">
        <v>123.66562500000001</v>
      </c>
      <c r="P40">
        <v>125.58750000000001</v>
      </c>
      <c r="Q40">
        <v>21.82</v>
      </c>
      <c r="R40">
        <v>21.196097999999999</v>
      </c>
      <c r="S40">
        <v>26.3901</v>
      </c>
      <c r="T40">
        <v>0</v>
      </c>
      <c r="U40">
        <v>418.77</v>
      </c>
      <c r="V40">
        <v>12.648999999999999</v>
      </c>
      <c r="W40">
        <v>46.399079999999998</v>
      </c>
      <c r="X40">
        <v>98.34375</v>
      </c>
      <c r="Y40">
        <v>0</v>
      </c>
      <c r="Z40">
        <v>13.1076</v>
      </c>
      <c r="AA40">
        <v>0</v>
      </c>
      <c r="AB40">
        <v>26.260100000000001</v>
      </c>
      <c r="AC40">
        <v>29.033519999999999</v>
      </c>
      <c r="AD40">
        <v>18.229800000000001</v>
      </c>
      <c r="AE40">
        <v>28.225999999999999</v>
      </c>
      <c r="AF40">
        <v>8.8740000000000006</v>
      </c>
      <c r="AG40">
        <v>40.690800000000003</v>
      </c>
      <c r="AH40">
        <v>18.845300000000002</v>
      </c>
      <c r="AI40">
        <v>0</v>
      </c>
      <c r="AJ40">
        <v>0</v>
      </c>
      <c r="AK40">
        <v>52.029000000000003</v>
      </c>
      <c r="AL40">
        <v>34.86</v>
      </c>
      <c r="AM40">
        <v>15.836040000000001</v>
      </c>
      <c r="AN40">
        <v>0.95650000000000002</v>
      </c>
      <c r="AO40">
        <v>1.3406400000000001</v>
      </c>
      <c r="AP40">
        <v>1.1529</v>
      </c>
      <c r="AQ40">
        <v>0</v>
      </c>
      <c r="AR40">
        <v>52.991999999999997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2358.9876969999996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0.67190000000000005</v>
      </c>
      <c r="K41">
        <v>343.38626099999999</v>
      </c>
      <c r="L41">
        <v>444.65499999999997</v>
      </c>
      <c r="M41">
        <v>88</v>
      </c>
      <c r="N41">
        <v>118.125</v>
      </c>
      <c r="O41">
        <v>123.66562500000001</v>
      </c>
      <c r="P41">
        <v>125.58750000000001</v>
      </c>
      <c r="Q41">
        <v>21.82</v>
      </c>
      <c r="R41">
        <v>21.196097999999999</v>
      </c>
      <c r="S41">
        <v>26.3901</v>
      </c>
      <c r="T41">
        <v>0</v>
      </c>
      <c r="U41">
        <v>418.77</v>
      </c>
      <c r="V41">
        <v>12.648999999999999</v>
      </c>
      <c r="W41">
        <v>46.399079999999998</v>
      </c>
      <c r="X41">
        <v>98.34375</v>
      </c>
      <c r="Y41">
        <v>0</v>
      </c>
      <c r="Z41">
        <v>13.1076</v>
      </c>
      <c r="AA41">
        <v>0</v>
      </c>
      <c r="AB41">
        <v>39.456800000000001</v>
      </c>
      <c r="AC41">
        <v>29.033519999999999</v>
      </c>
      <c r="AD41">
        <v>9.1149000000000004</v>
      </c>
      <c r="AE41">
        <v>28.225999999999999</v>
      </c>
      <c r="AF41">
        <v>8.8740000000000006</v>
      </c>
      <c r="AG41">
        <v>40.690800000000003</v>
      </c>
      <c r="AH41">
        <v>0</v>
      </c>
      <c r="AI41">
        <v>0</v>
      </c>
      <c r="AJ41">
        <v>0</v>
      </c>
      <c r="AK41">
        <v>52.029000000000003</v>
      </c>
      <c r="AL41">
        <v>34.86</v>
      </c>
      <c r="AM41">
        <v>15.836040000000001</v>
      </c>
      <c r="AN41">
        <v>0.95650000000000002</v>
      </c>
      <c r="AO41">
        <v>1.3770960000000001</v>
      </c>
      <c r="AP41">
        <v>1.1529</v>
      </c>
      <c r="AQ41">
        <v>0</v>
      </c>
      <c r="AR41">
        <v>52.991999999999997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2264.2606530000003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0.67190000000000005</v>
      </c>
      <c r="K42">
        <v>343.38626099999999</v>
      </c>
      <c r="L42">
        <v>444.65499999999997</v>
      </c>
      <c r="M42">
        <v>88</v>
      </c>
      <c r="N42">
        <v>118.125</v>
      </c>
      <c r="O42">
        <v>123.66562500000001</v>
      </c>
      <c r="P42">
        <v>125.58750000000001</v>
      </c>
      <c r="Q42">
        <v>21.82</v>
      </c>
      <c r="R42">
        <v>21.196097999999999</v>
      </c>
      <c r="S42">
        <v>26.3901</v>
      </c>
      <c r="T42">
        <v>0</v>
      </c>
      <c r="U42">
        <v>418.77</v>
      </c>
      <c r="V42">
        <v>12.648999999999999</v>
      </c>
      <c r="W42">
        <v>46.399079999999998</v>
      </c>
      <c r="X42">
        <v>98.34375</v>
      </c>
      <c r="Y42">
        <v>0</v>
      </c>
      <c r="Z42">
        <v>13.1076</v>
      </c>
      <c r="AA42">
        <v>0</v>
      </c>
      <c r="AB42">
        <v>39.456800000000001</v>
      </c>
      <c r="AC42">
        <v>29.033519999999999</v>
      </c>
      <c r="AD42">
        <v>9.1149000000000004</v>
      </c>
      <c r="AE42">
        <v>28.225999999999999</v>
      </c>
      <c r="AF42">
        <v>8.8740000000000006</v>
      </c>
      <c r="AG42">
        <v>40.690800000000003</v>
      </c>
      <c r="AH42">
        <v>0</v>
      </c>
      <c r="AI42">
        <v>0</v>
      </c>
      <c r="AJ42">
        <v>0</v>
      </c>
      <c r="AK42">
        <v>52.029000000000003</v>
      </c>
      <c r="AL42">
        <v>34.86</v>
      </c>
      <c r="AM42">
        <v>15.836040000000001</v>
      </c>
      <c r="AN42">
        <v>0.95650000000000002</v>
      </c>
      <c r="AO42">
        <v>1.355634</v>
      </c>
      <c r="AP42">
        <v>1.1529</v>
      </c>
      <c r="AQ42">
        <v>0</v>
      </c>
      <c r="AR42">
        <v>52.991999999999997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2264.2391910000001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0.67190000000000005</v>
      </c>
      <c r="K43">
        <v>343.38626099999999</v>
      </c>
      <c r="L43">
        <v>574.65499999999997</v>
      </c>
      <c r="M43">
        <v>88</v>
      </c>
      <c r="N43">
        <v>118.125</v>
      </c>
      <c r="O43">
        <v>123.66562500000001</v>
      </c>
      <c r="P43">
        <v>125.58750000000001</v>
      </c>
      <c r="Q43">
        <v>21.82</v>
      </c>
      <c r="R43">
        <v>21.196097999999999</v>
      </c>
      <c r="S43">
        <v>26.3901</v>
      </c>
      <c r="T43">
        <v>0</v>
      </c>
      <c r="U43">
        <v>418.77</v>
      </c>
      <c r="V43">
        <v>12.648999999999999</v>
      </c>
      <c r="W43">
        <v>46.399079999999998</v>
      </c>
      <c r="X43">
        <v>98.34375</v>
      </c>
      <c r="Y43">
        <v>0</v>
      </c>
      <c r="Z43">
        <v>13.1076</v>
      </c>
      <c r="AA43">
        <v>0</v>
      </c>
      <c r="AB43">
        <v>39.456800000000001</v>
      </c>
      <c r="AC43">
        <v>29.033519999999999</v>
      </c>
      <c r="AD43">
        <v>9.1149000000000004</v>
      </c>
      <c r="AE43">
        <v>28.225999999999999</v>
      </c>
      <c r="AF43">
        <v>8.8740000000000006</v>
      </c>
      <c r="AG43">
        <v>40.690800000000003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15.836040000000001</v>
      </c>
      <c r="AN43">
        <v>0.95650000000000002</v>
      </c>
      <c r="AO43">
        <v>0.66296999999999995</v>
      </c>
      <c r="AP43">
        <v>1.1529</v>
      </c>
      <c r="AQ43">
        <v>0</v>
      </c>
      <c r="AR43">
        <v>49.68</v>
      </c>
      <c r="AS43">
        <v>31.897383000000001</v>
      </c>
      <c r="AT43">
        <v>14.99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2376.2837269999991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0.67190000000000005</v>
      </c>
      <c r="K44">
        <v>343.38626099999999</v>
      </c>
      <c r="L44">
        <v>653.15250000000003</v>
      </c>
      <c r="M44">
        <v>88</v>
      </c>
      <c r="N44">
        <v>118.125</v>
      </c>
      <c r="O44">
        <v>123.66562500000001</v>
      </c>
      <c r="P44">
        <v>125.58750000000001</v>
      </c>
      <c r="Q44">
        <v>21.82</v>
      </c>
      <c r="R44">
        <v>21.196097999999999</v>
      </c>
      <c r="S44">
        <v>26.3901</v>
      </c>
      <c r="T44">
        <v>0</v>
      </c>
      <c r="U44">
        <v>418.77</v>
      </c>
      <c r="V44">
        <v>12.648999999999999</v>
      </c>
      <c r="W44">
        <v>46.399079999999998</v>
      </c>
      <c r="X44">
        <v>98.34375</v>
      </c>
      <c r="Y44">
        <v>0</v>
      </c>
      <c r="Z44">
        <v>13.1076</v>
      </c>
      <c r="AA44">
        <v>0</v>
      </c>
      <c r="AB44">
        <v>39.456800000000001</v>
      </c>
      <c r="AC44">
        <v>19.35568</v>
      </c>
      <c r="AD44">
        <v>9.1149000000000004</v>
      </c>
      <c r="AE44">
        <v>28.225999999999999</v>
      </c>
      <c r="AF44">
        <v>8.8740000000000006</v>
      </c>
      <c r="AG44">
        <v>40.690800000000003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15.836040000000001</v>
      </c>
      <c r="AN44">
        <v>0.95650000000000002</v>
      </c>
      <c r="AO44">
        <v>0.62680800000000003</v>
      </c>
      <c r="AP44">
        <v>1.1529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2445.0740249999994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0.67190000000000005</v>
      </c>
      <c r="K45">
        <v>343.38626099999999</v>
      </c>
      <c r="L45">
        <v>653.15250000000003</v>
      </c>
      <c r="M45">
        <v>88</v>
      </c>
      <c r="N45">
        <v>105.84</v>
      </c>
      <c r="O45">
        <v>123.66562500000001</v>
      </c>
      <c r="P45">
        <v>125.58750000000001</v>
      </c>
      <c r="Q45">
        <v>21.82</v>
      </c>
      <c r="R45">
        <v>21.196097999999999</v>
      </c>
      <c r="S45">
        <v>26.3901</v>
      </c>
      <c r="T45">
        <v>0</v>
      </c>
      <c r="U45">
        <v>418.77</v>
      </c>
      <c r="V45">
        <v>12.648999999999999</v>
      </c>
      <c r="W45">
        <v>46.399079999999998</v>
      </c>
      <c r="X45">
        <v>98.34375</v>
      </c>
      <c r="Y45">
        <v>0</v>
      </c>
      <c r="Z45">
        <v>13.1076</v>
      </c>
      <c r="AA45">
        <v>0</v>
      </c>
      <c r="AB45">
        <v>39.456800000000001</v>
      </c>
      <c r="AC45">
        <v>19.35568</v>
      </c>
      <c r="AD45">
        <v>9.1149000000000004</v>
      </c>
      <c r="AE45">
        <v>14.113</v>
      </c>
      <c r="AF45">
        <v>8.8740000000000006</v>
      </c>
      <c r="AG45">
        <v>40.690800000000003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15.836040000000001</v>
      </c>
      <c r="AN45">
        <v>0.95650000000000002</v>
      </c>
      <c r="AO45">
        <v>8.3790000000000003E-2</v>
      </c>
      <c r="AP45">
        <v>1.1529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2418.1330069999995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0.67190000000000005</v>
      </c>
      <c r="K46">
        <v>343.38626099999999</v>
      </c>
      <c r="L46">
        <v>653.15250000000003</v>
      </c>
      <c r="M46">
        <v>88</v>
      </c>
      <c r="N46">
        <v>105.84</v>
      </c>
      <c r="O46">
        <v>123.66562500000001</v>
      </c>
      <c r="P46">
        <v>125.58750000000001</v>
      </c>
      <c r="Q46">
        <v>21.82</v>
      </c>
      <c r="R46">
        <v>21.196097999999999</v>
      </c>
      <c r="S46">
        <v>26.3901</v>
      </c>
      <c r="T46">
        <v>0</v>
      </c>
      <c r="U46">
        <v>418.77</v>
      </c>
      <c r="V46">
        <v>12.648999999999999</v>
      </c>
      <c r="W46">
        <v>46.399079999999998</v>
      </c>
      <c r="X46">
        <v>98.34375</v>
      </c>
      <c r="Y46">
        <v>0</v>
      </c>
      <c r="Z46">
        <v>13.1076</v>
      </c>
      <c r="AA46">
        <v>0</v>
      </c>
      <c r="AB46">
        <v>39.456800000000001</v>
      </c>
      <c r="AC46">
        <v>19.35568</v>
      </c>
      <c r="AD46">
        <v>9.1149000000000004</v>
      </c>
      <c r="AE46">
        <v>14.113</v>
      </c>
      <c r="AF46">
        <v>8.8740000000000006</v>
      </c>
      <c r="AG46">
        <v>40.690800000000003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15.836040000000001</v>
      </c>
      <c r="AN46">
        <v>0.95650000000000002</v>
      </c>
      <c r="AO46">
        <v>0</v>
      </c>
      <c r="AP46">
        <v>1.1529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2418.0492169999993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0.67190000000000005</v>
      </c>
      <c r="K47">
        <v>343.38626099999999</v>
      </c>
      <c r="L47">
        <v>653.15250000000003</v>
      </c>
      <c r="M47">
        <v>88</v>
      </c>
      <c r="N47">
        <v>105.84</v>
      </c>
      <c r="O47">
        <v>123.66562500000001</v>
      </c>
      <c r="P47">
        <v>125.58750000000001</v>
      </c>
      <c r="Q47">
        <v>21.82</v>
      </c>
      <c r="R47">
        <v>21.196097999999999</v>
      </c>
      <c r="S47">
        <v>26.3901</v>
      </c>
      <c r="T47">
        <v>0</v>
      </c>
      <c r="U47">
        <v>418.77</v>
      </c>
      <c r="V47">
        <v>12.648999999999999</v>
      </c>
      <c r="W47">
        <v>46.399079999999998</v>
      </c>
      <c r="X47">
        <v>98.34375</v>
      </c>
      <c r="Y47">
        <v>0</v>
      </c>
      <c r="Z47">
        <v>13.1076</v>
      </c>
      <c r="AA47">
        <v>0</v>
      </c>
      <c r="AB47">
        <v>39.456800000000001</v>
      </c>
      <c r="AC47">
        <v>19.35568</v>
      </c>
      <c r="AD47">
        <v>9.1149000000000004</v>
      </c>
      <c r="AE47">
        <v>14.113</v>
      </c>
      <c r="AF47">
        <v>8.8740000000000006</v>
      </c>
      <c r="AG47">
        <v>40.690800000000003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15.836040000000001</v>
      </c>
      <c r="AN47">
        <v>0.95650000000000002</v>
      </c>
      <c r="AO47">
        <v>0</v>
      </c>
      <c r="AP47">
        <v>1.1529</v>
      </c>
      <c r="AQ47">
        <v>0</v>
      </c>
      <c r="AR47">
        <v>49.68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2414.3000169999996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0.67190000000000005</v>
      </c>
      <c r="K48">
        <v>343.38626099999999</v>
      </c>
      <c r="L48">
        <v>653.15250000000003</v>
      </c>
      <c r="M48">
        <v>88</v>
      </c>
      <c r="N48">
        <v>105.84</v>
      </c>
      <c r="O48">
        <v>123.66562500000001</v>
      </c>
      <c r="P48">
        <v>125.58750000000001</v>
      </c>
      <c r="Q48">
        <v>21.82</v>
      </c>
      <c r="R48">
        <v>21.196097999999999</v>
      </c>
      <c r="S48">
        <v>26.3901</v>
      </c>
      <c r="T48">
        <v>0</v>
      </c>
      <c r="U48">
        <v>418.77</v>
      </c>
      <c r="V48">
        <v>12.648999999999999</v>
      </c>
      <c r="W48">
        <v>46.399079999999998</v>
      </c>
      <c r="X48">
        <v>98.34375</v>
      </c>
      <c r="Y48">
        <v>0</v>
      </c>
      <c r="Z48">
        <v>13.1076</v>
      </c>
      <c r="AA48">
        <v>0</v>
      </c>
      <c r="AB48">
        <v>39.456800000000001</v>
      </c>
      <c r="AC48">
        <v>19.35568</v>
      </c>
      <c r="AD48">
        <v>9.1149000000000004</v>
      </c>
      <c r="AE48">
        <v>14.113</v>
      </c>
      <c r="AF48">
        <v>8.8740000000000006</v>
      </c>
      <c r="AG48">
        <v>40.690800000000003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15.836040000000001</v>
      </c>
      <c r="AN48">
        <v>0.95650000000000002</v>
      </c>
      <c r="AO48">
        <v>0</v>
      </c>
      <c r="AP48">
        <v>1.1529</v>
      </c>
      <c r="AQ48">
        <v>0</v>
      </c>
      <c r="AR48">
        <v>49.68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2414.3000169999996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0.67190000000000005</v>
      </c>
      <c r="K49">
        <v>343.38626099999999</v>
      </c>
      <c r="L49">
        <v>653.15</v>
      </c>
      <c r="M49">
        <v>88</v>
      </c>
      <c r="N49">
        <v>99.54</v>
      </c>
      <c r="O49">
        <v>123.66562500000001</v>
      </c>
      <c r="P49">
        <v>125.58750000000001</v>
      </c>
      <c r="Q49">
        <v>21.823619999999998</v>
      </c>
      <c r="R49">
        <v>21.196097999999999</v>
      </c>
      <c r="S49">
        <v>26.3901</v>
      </c>
      <c r="T49">
        <v>0</v>
      </c>
      <c r="U49">
        <v>418.77</v>
      </c>
      <c r="V49">
        <v>12.648999999999999</v>
      </c>
      <c r="W49">
        <v>46.399079999999998</v>
      </c>
      <c r="X49">
        <v>98.34375</v>
      </c>
      <c r="Y49">
        <v>0</v>
      </c>
      <c r="Z49">
        <v>13.1076</v>
      </c>
      <c r="AA49">
        <v>0</v>
      </c>
      <c r="AB49">
        <v>39.456800000000001</v>
      </c>
      <c r="AC49">
        <v>19.35568</v>
      </c>
      <c r="AD49">
        <v>9.1149000000000004</v>
      </c>
      <c r="AE49">
        <v>14.113</v>
      </c>
      <c r="AF49">
        <v>8.8740000000000006</v>
      </c>
      <c r="AG49">
        <v>40.690800000000003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15.836040000000001</v>
      </c>
      <c r="AN49">
        <v>0.95650000000000002</v>
      </c>
      <c r="AO49">
        <v>4.7334000000000001E-2</v>
      </c>
      <c r="AP49">
        <v>1.1529</v>
      </c>
      <c r="AQ49">
        <v>0</v>
      </c>
      <c r="AR49">
        <v>49.68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2408.0484709999992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0.67190000000000005</v>
      </c>
      <c r="K50">
        <v>343.38626099999999</v>
      </c>
      <c r="L50">
        <v>653.15</v>
      </c>
      <c r="M50">
        <v>88</v>
      </c>
      <c r="N50">
        <v>93.24</v>
      </c>
      <c r="O50">
        <v>123.66562500000001</v>
      </c>
      <c r="P50">
        <v>125.58750000000001</v>
      </c>
      <c r="Q50">
        <v>21.823619999999998</v>
      </c>
      <c r="R50">
        <v>21.196097999999999</v>
      </c>
      <c r="S50">
        <v>26.3901</v>
      </c>
      <c r="T50">
        <v>0</v>
      </c>
      <c r="U50">
        <v>418.77</v>
      </c>
      <c r="V50">
        <v>12.648999999999999</v>
      </c>
      <c r="W50">
        <v>46.399079999999998</v>
      </c>
      <c r="X50">
        <v>98.34375</v>
      </c>
      <c r="Y50">
        <v>0</v>
      </c>
      <c r="Z50">
        <v>13.1076</v>
      </c>
      <c r="AA50">
        <v>0</v>
      </c>
      <c r="AB50">
        <v>39.456800000000001</v>
      </c>
      <c r="AC50">
        <v>19.35568</v>
      </c>
      <c r="AD50">
        <v>9.1149000000000004</v>
      </c>
      <c r="AE50">
        <v>14.113</v>
      </c>
      <c r="AF50">
        <v>8.8740000000000006</v>
      </c>
      <c r="AG50">
        <v>40.690800000000003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15.836040000000001</v>
      </c>
      <c r="AN50">
        <v>0.95650000000000002</v>
      </c>
      <c r="AO50">
        <v>6.7031999999999994E-2</v>
      </c>
      <c r="AP50">
        <v>1.1529</v>
      </c>
      <c r="AQ50">
        <v>0</v>
      </c>
      <c r="AR50">
        <v>49.68</v>
      </c>
      <c r="AS50">
        <v>32.688360000000003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2402.5591459999991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0.67190000000000005</v>
      </c>
      <c r="K51">
        <v>343.38626099999999</v>
      </c>
      <c r="L51">
        <v>653.15</v>
      </c>
      <c r="M51">
        <v>88</v>
      </c>
      <c r="N51">
        <v>86.94</v>
      </c>
      <c r="O51">
        <v>123.66562500000001</v>
      </c>
      <c r="P51">
        <v>125.58750000000001</v>
      </c>
      <c r="Q51">
        <v>21.823619999999998</v>
      </c>
      <c r="R51">
        <v>21.196097999999999</v>
      </c>
      <c r="S51">
        <v>26.3901</v>
      </c>
      <c r="T51">
        <v>0</v>
      </c>
      <c r="U51">
        <v>418.77</v>
      </c>
      <c r="V51">
        <v>12.648999999999999</v>
      </c>
      <c r="W51">
        <v>46.399079999999998</v>
      </c>
      <c r="X51">
        <v>98.34375</v>
      </c>
      <c r="Y51">
        <v>0</v>
      </c>
      <c r="Z51">
        <v>13.1076</v>
      </c>
      <c r="AA51">
        <v>0</v>
      </c>
      <c r="AB51">
        <v>39.456800000000001</v>
      </c>
      <c r="AC51">
        <v>0</v>
      </c>
      <c r="AD51">
        <v>9.1149000000000004</v>
      </c>
      <c r="AE51">
        <v>14.113</v>
      </c>
      <c r="AF51">
        <v>8.8740000000000006</v>
      </c>
      <c r="AG51">
        <v>40.690800000000003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15.836040000000001</v>
      </c>
      <c r="AN51">
        <v>0.95650000000000002</v>
      </c>
      <c r="AO51">
        <v>0.109074</v>
      </c>
      <c r="AP51">
        <v>6.1487999999999996</v>
      </c>
      <c r="AQ51">
        <v>0</v>
      </c>
      <c r="AR51">
        <v>49.68</v>
      </c>
      <c r="AS51">
        <v>32.688360000000003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2381.9414079999992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0.67190000000000005</v>
      </c>
      <c r="K52">
        <v>343.38626099999999</v>
      </c>
      <c r="L52">
        <v>653.15</v>
      </c>
      <c r="M52">
        <v>88</v>
      </c>
      <c r="N52">
        <v>80.64</v>
      </c>
      <c r="O52">
        <v>123.66562500000001</v>
      </c>
      <c r="P52">
        <v>125.58750000000001</v>
      </c>
      <c r="Q52">
        <v>21.823619999999998</v>
      </c>
      <c r="R52">
        <v>21.196097999999999</v>
      </c>
      <c r="S52">
        <v>26.3901</v>
      </c>
      <c r="T52">
        <v>0</v>
      </c>
      <c r="U52">
        <v>418.77</v>
      </c>
      <c r="V52">
        <v>12.648999999999999</v>
      </c>
      <c r="W52">
        <v>46.399079999999998</v>
      </c>
      <c r="X52">
        <v>98.34375</v>
      </c>
      <c r="Y52">
        <v>0</v>
      </c>
      <c r="Z52">
        <v>13.1076</v>
      </c>
      <c r="AA52">
        <v>0</v>
      </c>
      <c r="AB52">
        <v>26.260100000000001</v>
      </c>
      <c r="AC52">
        <v>0</v>
      </c>
      <c r="AD52">
        <v>9.1149000000000004</v>
      </c>
      <c r="AE52">
        <v>14.113</v>
      </c>
      <c r="AF52">
        <v>8.8740000000000006</v>
      </c>
      <c r="AG52">
        <v>40.690800000000003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15.836040000000001</v>
      </c>
      <c r="AN52">
        <v>0.95650000000000002</v>
      </c>
      <c r="AO52">
        <v>0.24107999999999999</v>
      </c>
      <c r="AP52">
        <v>6.1487999999999996</v>
      </c>
      <c r="AQ52">
        <v>0</v>
      </c>
      <c r="AR52">
        <v>49.68</v>
      </c>
      <c r="AS52">
        <v>32.688360000000003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2362.5767139999994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0.67190000000000005</v>
      </c>
      <c r="K53">
        <v>343.38626099999999</v>
      </c>
      <c r="L53">
        <v>564.65499999999997</v>
      </c>
      <c r="M53">
        <v>88</v>
      </c>
      <c r="N53">
        <v>80.64</v>
      </c>
      <c r="O53">
        <v>123.66562500000001</v>
      </c>
      <c r="P53">
        <v>125.58750000000001</v>
      </c>
      <c r="Q53">
        <v>21.823619999999998</v>
      </c>
      <c r="R53">
        <v>21.196097999999999</v>
      </c>
      <c r="S53">
        <v>26.3901</v>
      </c>
      <c r="T53">
        <v>0</v>
      </c>
      <c r="U53">
        <v>418.77</v>
      </c>
      <c r="V53">
        <v>12.648999999999999</v>
      </c>
      <c r="W53">
        <v>46.399079999999998</v>
      </c>
      <c r="X53">
        <v>98.34375</v>
      </c>
      <c r="Y53">
        <v>0</v>
      </c>
      <c r="Z53">
        <v>13.1076</v>
      </c>
      <c r="AA53">
        <v>0</v>
      </c>
      <c r="AB53">
        <v>13.0634</v>
      </c>
      <c r="AC53">
        <v>0</v>
      </c>
      <c r="AD53">
        <v>9.1149000000000004</v>
      </c>
      <c r="AE53">
        <v>14.113</v>
      </c>
      <c r="AF53">
        <v>8.8740000000000006</v>
      </c>
      <c r="AG53">
        <v>40.690800000000003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15.836040000000001</v>
      </c>
      <c r="AN53">
        <v>0.95650000000000002</v>
      </c>
      <c r="AO53">
        <v>0.246666</v>
      </c>
      <c r="AP53">
        <v>6.1487999999999996</v>
      </c>
      <c r="AQ53">
        <v>0</v>
      </c>
      <c r="AR53">
        <v>49.68</v>
      </c>
      <c r="AS53">
        <v>32.688360000000003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2260.8906000000002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0.67190000000000005</v>
      </c>
      <c r="K54">
        <v>343.38626099999999</v>
      </c>
      <c r="L54">
        <v>434.65499999999997</v>
      </c>
      <c r="M54">
        <v>88</v>
      </c>
      <c r="N54">
        <v>80.64</v>
      </c>
      <c r="O54">
        <v>123.66562500000001</v>
      </c>
      <c r="P54">
        <v>125.58750000000001</v>
      </c>
      <c r="Q54">
        <v>21.823619999999998</v>
      </c>
      <c r="R54">
        <v>21.196097999999999</v>
      </c>
      <c r="S54">
        <v>26.3901</v>
      </c>
      <c r="T54">
        <v>0</v>
      </c>
      <c r="U54">
        <v>418.77</v>
      </c>
      <c r="V54">
        <v>12.648999999999999</v>
      </c>
      <c r="W54">
        <v>46.399079999999998</v>
      </c>
      <c r="X54">
        <v>98.34375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9.1149000000000004</v>
      </c>
      <c r="AE54">
        <v>14.113</v>
      </c>
      <c r="AF54">
        <v>8.8740000000000006</v>
      </c>
      <c r="AG54">
        <v>40.690800000000003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15.836040000000001</v>
      </c>
      <c r="AN54">
        <v>0.95650000000000002</v>
      </c>
      <c r="AO54">
        <v>0.229908</v>
      </c>
      <c r="AP54">
        <v>6.1487999999999996</v>
      </c>
      <c r="AQ54">
        <v>0</v>
      </c>
      <c r="AR54">
        <v>49.68</v>
      </c>
      <c r="AS54">
        <v>32.688360000000003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2117.810442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0.67190000000000005</v>
      </c>
      <c r="K55">
        <v>322.221</v>
      </c>
      <c r="L55">
        <v>383.61680000000001</v>
      </c>
      <c r="M55">
        <v>88</v>
      </c>
      <c r="N55">
        <v>80.64</v>
      </c>
      <c r="O55">
        <v>123.66562500000001</v>
      </c>
      <c r="P55">
        <v>125.58750000000001</v>
      </c>
      <c r="Q55">
        <v>21.823619999999998</v>
      </c>
      <c r="R55">
        <v>21.196097999999999</v>
      </c>
      <c r="S55">
        <v>26.3901</v>
      </c>
      <c r="T55">
        <v>0</v>
      </c>
      <c r="U55">
        <v>418.77</v>
      </c>
      <c r="V55">
        <v>12.648999999999999</v>
      </c>
      <c r="W55">
        <v>46.399079999999998</v>
      </c>
      <c r="X55">
        <v>98.34375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9.1149000000000004</v>
      </c>
      <c r="AE55">
        <v>14.113</v>
      </c>
      <c r="AF55">
        <v>8.8740000000000006</v>
      </c>
      <c r="AG55">
        <v>40.690800000000003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15.836040000000001</v>
      </c>
      <c r="AN55">
        <v>0.95650000000000002</v>
      </c>
      <c r="AO55">
        <v>0.26401200000000002</v>
      </c>
      <c r="AP55">
        <v>1.1529</v>
      </c>
      <c r="AQ55">
        <v>0</v>
      </c>
      <c r="AR55">
        <v>49.68</v>
      </c>
      <c r="AS55">
        <v>32.688360000000003</v>
      </c>
      <c r="AT55">
        <v>11.2476</v>
      </c>
      <c r="AU55">
        <v>0</v>
      </c>
      <c r="AV55">
        <v>0</v>
      </c>
      <c r="AW55">
        <v>0</v>
      </c>
      <c r="AX55">
        <v>9.8640000000000008</v>
      </c>
      <c r="AY55">
        <v>0</v>
      </c>
      <c r="AZ55">
        <v>0</v>
      </c>
      <c r="BA55">
        <f t="shared" si="0"/>
        <v>2050.5091849999999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0.67190000000000005</v>
      </c>
      <c r="K56">
        <v>329.221</v>
      </c>
      <c r="L56">
        <v>383.61680000000001</v>
      </c>
      <c r="M56">
        <v>88</v>
      </c>
      <c r="N56">
        <v>80.64</v>
      </c>
      <c r="O56">
        <v>123.66562500000001</v>
      </c>
      <c r="P56">
        <v>125.58750000000001</v>
      </c>
      <c r="Q56">
        <v>21.823619999999998</v>
      </c>
      <c r="R56">
        <v>21.196097999999999</v>
      </c>
      <c r="S56">
        <v>26.3901</v>
      </c>
      <c r="T56">
        <v>0</v>
      </c>
      <c r="U56">
        <v>418.77</v>
      </c>
      <c r="V56">
        <v>12.648999999999999</v>
      </c>
      <c r="W56">
        <v>46.399079999999998</v>
      </c>
      <c r="X56">
        <v>98.34375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18.229800000000001</v>
      </c>
      <c r="AE56">
        <v>28.225999999999999</v>
      </c>
      <c r="AF56">
        <v>8.8740000000000006</v>
      </c>
      <c r="AG56">
        <v>40.690800000000003</v>
      </c>
      <c r="AH56">
        <v>23.390899999999998</v>
      </c>
      <c r="AI56">
        <v>0</v>
      </c>
      <c r="AJ56">
        <v>0</v>
      </c>
      <c r="AK56">
        <v>52.029000000000003</v>
      </c>
      <c r="AL56">
        <v>20.916</v>
      </c>
      <c r="AM56">
        <v>15.836040000000001</v>
      </c>
      <c r="AN56">
        <v>0.95650000000000002</v>
      </c>
      <c r="AO56">
        <v>0.27783000000000002</v>
      </c>
      <c r="AP56">
        <v>1.1529</v>
      </c>
      <c r="AQ56">
        <v>3.4649999999999999</v>
      </c>
      <c r="AR56">
        <v>49.68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9.8640000000000008</v>
      </c>
      <c r="AY56">
        <v>0</v>
      </c>
      <c r="AZ56">
        <v>0</v>
      </c>
      <c r="BA56">
        <f t="shared" si="0"/>
        <v>2106.815826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0.67190000000000005</v>
      </c>
      <c r="K57">
        <v>343.38626099999999</v>
      </c>
      <c r="L57">
        <v>394.65499999999997</v>
      </c>
      <c r="M57">
        <v>88</v>
      </c>
      <c r="N57">
        <v>80.64</v>
      </c>
      <c r="O57">
        <v>123.66562500000001</v>
      </c>
      <c r="P57">
        <v>125.58750000000001</v>
      </c>
      <c r="Q57">
        <v>21.823619999999998</v>
      </c>
      <c r="R57">
        <v>21.196097999999999</v>
      </c>
      <c r="S57">
        <v>26.3901</v>
      </c>
      <c r="T57">
        <v>0</v>
      </c>
      <c r="U57">
        <v>418.77</v>
      </c>
      <c r="V57">
        <v>12.648999999999999</v>
      </c>
      <c r="W57">
        <v>45.221499999999999</v>
      </c>
      <c r="X57">
        <v>98.34375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18.229800000000001</v>
      </c>
      <c r="AE57">
        <v>28.225999999999999</v>
      </c>
      <c r="AF57">
        <v>8.8740000000000006</v>
      </c>
      <c r="AG57">
        <v>40.690800000000003</v>
      </c>
      <c r="AH57">
        <v>23.390899999999998</v>
      </c>
      <c r="AI57">
        <v>0</v>
      </c>
      <c r="AJ57">
        <v>0</v>
      </c>
      <c r="AK57">
        <v>52.029000000000003</v>
      </c>
      <c r="AL57">
        <v>20.916</v>
      </c>
      <c r="AM57">
        <v>15.836040000000001</v>
      </c>
      <c r="AN57">
        <v>0.95650000000000002</v>
      </c>
      <c r="AO57">
        <v>0.29693999999999998</v>
      </c>
      <c r="AP57">
        <v>6.1487999999999996</v>
      </c>
      <c r="AQ57">
        <v>11.592000000000001</v>
      </c>
      <c r="AR57">
        <v>49.68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9.8640000000000008</v>
      </c>
      <c r="AY57">
        <v>0</v>
      </c>
      <c r="AZ57">
        <v>0</v>
      </c>
      <c r="BA57">
        <f t="shared" si="0"/>
        <v>2143.9837170000001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0.67190000000000005</v>
      </c>
      <c r="K58">
        <v>343.38626099999999</v>
      </c>
      <c r="L58">
        <v>394.65499999999997</v>
      </c>
      <c r="M58">
        <v>88</v>
      </c>
      <c r="N58">
        <v>80.64</v>
      </c>
      <c r="O58">
        <v>123.66562500000001</v>
      </c>
      <c r="P58">
        <v>125.58750000000001</v>
      </c>
      <c r="Q58">
        <v>21.823619999999998</v>
      </c>
      <c r="R58">
        <v>21.196097999999999</v>
      </c>
      <c r="S58">
        <v>26.3901</v>
      </c>
      <c r="T58">
        <v>0</v>
      </c>
      <c r="U58">
        <v>418.77</v>
      </c>
      <c r="V58">
        <v>12.648999999999999</v>
      </c>
      <c r="W58">
        <v>45.221499999999999</v>
      </c>
      <c r="X58">
        <v>98.34375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18.229800000000001</v>
      </c>
      <c r="AE58">
        <v>28.225999999999999</v>
      </c>
      <c r="AF58">
        <v>8.8740000000000006</v>
      </c>
      <c r="AG58">
        <v>40.690800000000003</v>
      </c>
      <c r="AH58">
        <v>23.390899999999998</v>
      </c>
      <c r="AI58">
        <v>0</v>
      </c>
      <c r="AJ58">
        <v>0</v>
      </c>
      <c r="AK58">
        <v>52.029000000000003</v>
      </c>
      <c r="AL58">
        <v>20.916</v>
      </c>
      <c r="AM58">
        <v>15.836040000000001</v>
      </c>
      <c r="AN58">
        <v>0.95650000000000002</v>
      </c>
      <c r="AO58">
        <v>0.32986799999999999</v>
      </c>
      <c r="AP58">
        <v>6.1487999999999996</v>
      </c>
      <c r="AQ58">
        <v>11.592000000000001</v>
      </c>
      <c r="AR58">
        <v>49.68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9.8640000000000008</v>
      </c>
      <c r="AY58">
        <v>0</v>
      </c>
      <c r="AZ58">
        <v>0</v>
      </c>
      <c r="BA58">
        <f t="shared" si="0"/>
        <v>2144.0166450000002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0.67190000000000005</v>
      </c>
      <c r="K59">
        <v>343.38626099999999</v>
      </c>
      <c r="L59">
        <v>383.61680000000001</v>
      </c>
      <c r="M59">
        <v>88</v>
      </c>
      <c r="N59">
        <v>80.64</v>
      </c>
      <c r="O59">
        <v>123.66562500000001</v>
      </c>
      <c r="P59">
        <v>125.58750000000001</v>
      </c>
      <c r="Q59">
        <v>21.823619999999998</v>
      </c>
      <c r="R59">
        <v>21.196097999999999</v>
      </c>
      <c r="S59">
        <v>26.3901</v>
      </c>
      <c r="T59">
        <v>0</v>
      </c>
      <c r="U59">
        <v>418.77</v>
      </c>
      <c r="V59">
        <v>12.648999999999999</v>
      </c>
      <c r="W59">
        <v>43.097000000000001</v>
      </c>
      <c r="X59">
        <v>98.34375</v>
      </c>
      <c r="Y59">
        <v>0</v>
      </c>
      <c r="Z59">
        <v>13.1076</v>
      </c>
      <c r="AA59">
        <v>13.983000000000001</v>
      </c>
      <c r="AB59">
        <v>0</v>
      </c>
      <c r="AC59">
        <v>0</v>
      </c>
      <c r="AD59">
        <v>18.229800000000001</v>
      </c>
      <c r="AE59">
        <v>28.225999999999999</v>
      </c>
      <c r="AF59">
        <v>8.8740000000000006</v>
      </c>
      <c r="AG59">
        <v>40.690800000000003</v>
      </c>
      <c r="AH59">
        <v>23.390899999999998</v>
      </c>
      <c r="AI59">
        <v>0</v>
      </c>
      <c r="AJ59">
        <v>0</v>
      </c>
      <c r="AK59">
        <v>52.029000000000003</v>
      </c>
      <c r="AL59">
        <v>20.916</v>
      </c>
      <c r="AM59">
        <v>15.836040000000001</v>
      </c>
      <c r="AN59">
        <v>0.95650000000000002</v>
      </c>
      <c r="AO59">
        <v>0.337806</v>
      </c>
      <c r="AP59">
        <v>6.1487999999999996</v>
      </c>
      <c r="AQ59">
        <v>17.388000000000002</v>
      </c>
      <c r="AR59">
        <v>49.68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9.8640000000000008</v>
      </c>
      <c r="AY59">
        <v>0</v>
      </c>
      <c r="AZ59">
        <v>0</v>
      </c>
      <c r="BA59">
        <f t="shared" si="0"/>
        <v>2150.6408829999996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0.67190000000000005</v>
      </c>
      <c r="K60">
        <v>343.38626099999999</v>
      </c>
      <c r="L60">
        <v>383.61680000000001</v>
      </c>
      <c r="M60">
        <v>88</v>
      </c>
      <c r="N60">
        <v>80.64</v>
      </c>
      <c r="O60">
        <v>123.66562500000001</v>
      </c>
      <c r="P60">
        <v>125.58750000000001</v>
      </c>
      <c r="Q60">
        <v>21.823619999999998</v>
      </c>
      <c r="R60">
        <v>21.196097999999999</v>
      </c>
      <c r="S60">
        <v>26.3901</v>
      </c>
      <c r="T60">
        <v>0</v>
      </c>
      <c r="U60">
        <v>418.77</v>
      </c>
      <c r="V60">
        <v>12.648999999999999</v>
      </c>
      <c r="W60">
        <v>43.097000000000001</v>
      </c>
      <c r="X60">
        <v>98.34375</v>
      </c>
      <c r="Y60">
        <v>0</v>
      </c>
      <c r="Z60">
        <v>13.1076</v>
      </c>
      <c r="AA60">
        <v>28.045000000000002</v>
      </c>
      <c r="AB60">
        <v>0</v>
      </c>
      <c r="AC60">
        <v>0</v>
      </c>
      <c r="AD60">
        <v>23.777999999999999</v>
      </c>
      <c r="AE60">
        <v>28.225999999999999</v>
      </c>
      <c r="AF60">
        <v>8.8740000000000006</v>
      </c>
      <c r="AG60">
        <v>40.690800000000003</v>
      </c>
      <c r="AH60">
        <v>45.456000000000003</v>
      </c>
      <c r="AI60">
        <v>0</v>
      </c>
      <c r="AJ60">
        <v>0</v>
      </c>
      <c r="AK60">
        <v>52.029000000000003</v>
      </c>
      <c r="AL60">
        <v>20.916</v>
      </c>
      <c r="AM60">
        <v>15.836040000000001</v>
      </c>
      <c r="AN60">
        <v>0.95650000000000002</v>
      </c>
      <c r="AO60">
        <v>0.27489000000000002</v>
      </c>
      <c r="AP60">
        <v>6.1487999999999996</v>
      </c>
      <c r="AQ60">
        <v>34.776000000000003</v>
      </c>
      <c r="AR60">
        <v>49.68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9.8640000000000008</v>
      </c>
      <c r="AY60">
        <v>0</v>
      </c>
      <c r="AZ60">
        <v>0</v>
      </c>
      <c r="BA60">
        <f t="shared" si="0"/>
        <v>2209.6412669999995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343.38626099999999</v>
      </c>
      <c r="L61">
        <v>394.65499999999997</v>
      </c>
      <c r="M61">
        <v>88</v>
      </c>
      <c r="N61">
        <v>86.94</v>
      </c>
      <c r="O61">
        <v>123.66562500000001</v>
      </c>
      <c r="P61">
        <v>125.58750000000001</v>
      </c>
      <c r="Q61">
        <v>21.82</v>
      </c>
      <c r="R61">
        <v>21.196097999999999</v>
      </c>
      <c r="S61">
        <v>26.3901</v>
      </c>
      <c r="T61">
        <v>0</v>
      </c>
      <c r="U61">
        <v>418.77</v>
      </c>
      <c r="V61">
        <v>12.648999999999999</v>
      </c>
      <c r="W61">
        <v>45.221499999999999</v>
      </c>
      <c r="X61">
        <v>98.34375</v>
      </c>
      <c r="Y61">
        <v>0</v>
      </c>
      <c r="Z61">
        <v>13.1076</v>
      </c>
      <c r="AA61">
        <v>42.106999999999999</v>
      </c>
      <c r="AB61">
        <v>0</v>
      </c>
      <c r="AC61">
        <v>0</v>
      </c>
      <c r="AD61">
        <v>27.3447</v>
      </c>
      <c r="AE61">
        <v>28.225999999999999</v>
      </c>
      <c r="AF61">
        <v>8.8740000000000006</v>
      </c>
      <c r="AG61">
        <v>40.690800000000003</v>
      </c>
      <c r="AH61">
        <v>46.781799999999997</v>
      </c>
      <c r="AI61">
        <v>0</v>
      </c>
      <c r="AJ61">
        <v>0</v>
      </c>
      <c r="AK61">
        <v>52.029000000000003</v>
      </c>
      <c r="AL61">
        <v>20.916</v>
      </c>
      <c r="AM61">
        <v>15.836040000000001</v>
      </c>
      <c r="AN61">
        <v>0.95650000000000002</v>
      </c>
      <c r="AO61">
        <v>0.242256</v>
      </c>
      <c r="AP61">
        <v>6.1487999999999996</v>
      </c>
      <c r="AQ61">
        <v>34.776000000000003</v>
      </c>
      <c r="AR61">
        <v>49.68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2238.4863130000003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</v>
      </c>
      <c r="K62">
        <v>343.38626099999999</v>
      </c>
      <c r="L62">
        <v>394.65499999999997</v>
      </c>
      <c r="M62">
        <v>88</v>
      </c>
      <c r="N62">
        <v>93.24</v>
      </c>
      <c r="O62">
        <v>123.66562500000001</v>
      </c>
      <c r="P62">
        <v>125.58750000000001</v>
      </c>
      <c r="Q62">
        <v>21.82</v>
      </c>
      <c r="R62">
        <v>21.196097999999999</v>
      </c>
      <c r="S62">
        <v>26.3901</v>
      </c>
      <c r="T62">
        <v>0</v>
      </c>
      <c r="U62">
        <v>418.77</v>
      </c>
      <c r="V62">
        <v>12.648999999999999</v>
      </c>
      <c r="W62">
        <v>45.221499999999999</v>
      </c>
      <c r="X62">
        <v>98.34375</v>
      </c>
      <c r="Y62">
        <v>0</v>
      </c>
      <c r="Z62">
        <v>13.1076</v>
      </c>
      <c r="AA62">
        <v>42.106999999999999</v>
      </c>
      <c r="AB62">
        <v>0</v>
      </c>
      <c r="AC62">
        <v>0</v>
      </c>
      <c r="AD62">
        <v>27.3447</v>
      </c>
      <c r="AE62">
        <v>28.225999999999999</v>
      </c>
      <c r="AF62">
        <v>8.8740000000000006</v>
      </c>
      <c r="AG62">
        <v>40.690800000000003</v>
      </c>
      <c r="AH62">
        <v>46.781799999999997</v>
      </c>
      <c r="AI62">
        <v>0</v>
      </c>
      <c r="AJ62">
        <v>0</v>
      </c>
      <c r="AK62">
        <v>52.029000000000003</v>
      </c>
      <c r="AL62">
        <v>20.916</v>
      </c>
      <c r="AM62">
        <v>15.836040000000001</v>
      </c>
      <c r="AN62">
        <v>0.95650000000000002</v>
      </c>
      <c r="AO62">
        <v>0.65179799999999999</v>
      </c>
      <c r="AP62">
        <v>1.7934000000000001</v>
      </c>
      <c r="AQ62">
        <v>34.776000000000003</v>
      </c>
      <c r="AR62">
        <v>49.68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2.5044</v>
      </c>
      <c r="AY62">
        <v>0</v>
      </c>
      <c r="AZ62">
        <v>0</v>
      </c>
      <c r="BA62">
        <f t="shared" si="0"/>
        <v>2243.3448549999998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343.38626099999999</v>
      </c>
      <c r="L63">
        <v>394.65499999999997</v>
      </c>
      <c r="M63">
        <v>88</v>
      </c>
      <c r="N63">
        <v>93.24</v>
      </c>
      <c r="O63">
        <v>123.66562500000001</v>
      </c>
      <c r="P63">
        <v>125.58750000000001</v>
      </c>
      <c r="Q63">
        <v>21.82</v>
      </c>
      <c r="R63">
        <v>21.196097999999999</v>
      </c>
      <c r="S63">
        <v>26.3901</v>
      </c>
      <c r="T63">
        <v>0</v>
      </c>
      <c r="U63">
        <v>418.77</v>
      </c>
      <c r="V63">
        <v>12.648999999999999</v>
      </c>
      <c r="W63">
        <v>42.49</v>
      </c>
      <c r="X63">
        <v>98.34375</v>
      </c>
      <c r="Y63">
        <v>0</v>
      </c>
      <c r="Z63">
        <v>13.1076</v>
      </c>
      <c r="AA63">
        <v>42.106999999999999</v>
      </c>
      <c r="AB63">
        <v>0</v>
      </c>
      <c r="AC63">
        <v>9.5504999999999995</v>
      </c>
      <c r="AD63">
        <v>27.3447</v>
      </c>
      <c r="AE63">
        <v>28.225999999999999</v>
      </c>
      <c r="AF63">
        <v>8.8740000000000006</v>
      </c>
      <c r="AG63">
        <v>40.690800000000003</v>
      </c>
      <c r="AH63">
        <v>46.781799999999997</v>
      </c>
      <c r="AI63">
        <v>0</v>
      </c>
      <c r="AJ63">
        <v>0</v>
      </c>
      <c r="AK63">
        <v>52.029000000000003</v>
      </c>
      <c r="AL63">
        <v>20.916</v>
      </c>
      <c r="AM63">
        <v>15.836040000000001</v>
      </c>
      <c r="AN63">
        <v>0.95650000000000002</v>
      </c>
      <c r="AO63">
        <v>0.71001000000000003</v>
      </c>
      <c r="AP63">
        <v>1.7934000000000001</v>
      </c>
      <c r="AQ63">
        <v>34.776000000000003</v>
      </c>
      <c r="AR63">
        <v>49.68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2.5044</v>
      </c>
      <c r="AY63">
        <v>0</v>
      </c>
      <c r="AZ63">
        <v>0</v>
      </c>
      <c r="BA63">
        <f t="shared" si="0"/>
        <v>2250.2220669999997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343.38626099999999</v>
      </c>
      <c r="L64">
        <v>409.65499999999997</v>
      </c>
      <c r="M64">
        <v>88</v>
      </c>
      <c r="N64">
        <v>93.24</v>
      </c>
      <c r="O64">
        <v>123.66562500000001</v>
      </c>
      <c r="P64">
        <v>125.58750000000001</v>
      </c>
      <c r="Q64">
        <v>21.823619999999998</v>
      </c>
      <c r="R64">
        <v>21.196097999999999</v>
      </c>
      <c r="S64">
        <v>26.3901</v>
      </c>
      <c r="T64">
        <v>0</v>
      </c>
      <c r="U64">
        <v>418.77</v>
      </c>
      <c r="V64">
        <v>12.648999999999999</v>
      </c>
      <c r="W64">
        <v>42.49</v>
      </c>
      <c r="X64">
        <v>98.34375</v>
      </c>
      <c r="Y64">
        <v>0</v>
      </c>
      <c r="Z64">
        <v>13.1076</v>
      </c>
      <c r="AA64">
        <v>42.106999999999999</v>
      </c>
      <c r="AB64">
        <v>13.0634</v>
      </c>
      <c r="AC64">
        <v>9.6778399999999998</v>
      </c>
      <c r="AD64">
        <v>27.3447</v>
      </c>
      <c r="AE64">
        <v>28.225999999999999</v>
      </c>
      <c r="AF64">
        <v>8.8740000000000006</v>
      </c>
      <c r="AG64">
        <v>40.690800000000003</v>
      </c>
      <c r="AH64">
        <v>46.781799999999997</v>
      </c>
      <c r="AI64">
        <v>0</v>
      </c>
      <c r="AJ64">
        <v>0</v>
      </c>
      <c r="AK64">
        <v>52.029000000000003</v>
      </c>
      <c r="AL64">
        <v>20.916</v>
      </c>
      <c r="AM64">
        <v>15.836040000000001</v>
      </c>
      <c r="AN64">
        <v>0.95650000000000002</v>
      </c>
      <c r="AO64">
        <v>0.69089999999999996</v>
      </c>
      <c r="AP64">
        <v>1.0247999999999999</v>
      </c>
      <c r="AQ64">
        <v>34.776000000000003</v>
      </c>
      <c r="AR64">
        <v>49.68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2.5044</v>
      </c>
      <c r="AY64">
        <v>0</v>
      </c>
      <c r="AZ64">
        <v>0</v>
      </c>
      <c r="BA64">
        <f t="shared" si="0"/>
        <v>2277.6287170000001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343.38626099999999</v>
      </c>
      <c r="L65">
        <v>464.65499999999997</v>
      </c>
      <c r="M65">
        <v>88</v>
      </c>
      <c r="N65">
        <v>93.24</v>
      </c>
      <c r="O65">
        <v>123.66562500000001</v>
      </c>
      <c r="P65">
        <v>125.58750000000001</v>
      </c>
      <c r="Q65">
        <v>21.823619999999998</v>
      </c>
      <c r="R65">
        <v>21.196097999999999</v>
      </c>
      <c r="S65">
        <v>26.3901</v>
      </c>
      <c r="T65">
        <v>0</v>
      </c>
      <c r="U65">
        <v>418.77</v>
      </c>
      <c r="V65">
        <v>12.648999999999999</v>
      </c>
      <c r="W65">
        <v>42.49</v>
      </c>
      <c r="X65">
        <v>98.34375</v>
      </c>
      <c r="Y65">
        <v>0</v>
      </c>
      <c r="Z65">
        <v>13.1076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28.225999999999999</v>
      </c>
      <c r="AF65">
        <v>8.8740000000000006</v>
      </c>
      <c r="AG65">
        <v>40.690800000000003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15.836040000000001</v>
      </c>
      <c r="AN65">
        <v>0.95650000000000002</v>
      </c>
      <c r="AO65">
        <v>1.236858</v>
      </c>
      <c r="AP65">
        <v>2.4339</v>
      </c>
      <c r="AQ65">
        <v>34.776000000000003</v>
      </c>
      <c r="AR65">
        <v>49.68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2.5044</v>
      </c>
      <c r="AY65">
        <v>0</v>
      </c>
      <c r="AZ65">
        <v>0</v>
      </c>
      <c r="BA65">
        <f t="shared" si="0"/>
        <v>2325.468875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</v>
      </c>
      <c r="K66">
        <v>343.38626099999999</v>
      </c>
      <c r="L66">
        <v>464.65499999999997</v>
      </c>
      <c r="M66">
        <v>88</v>
      </c>
      <c r="N66">
        <v>93.24</v>
      </c>
      <c r="O66">
        <v>123.66562500000001</v>
      </c>
      <c r="P66">
        <v>125.58750000000001</v>
      </c>
      <c r="Q66">
        <v>21.823619999999998</v>
      </c>
      <c r="R66">
        <v>21.196097999999999</v>
      </c>
      <c r="S66">
        <v>26.3901</v>
      </c>
      <c r="T66">
        <v>0</v>
      </c>
      <c r="U66">
        <v>418.77</v>
      </c>
      <c r="V66">
        <v>12.648999999999999</v>
      </c>
      <c r="W66">
        <v>42.49</v>
      </c>
      <c r="X66">
        <v>98.34375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28.225999999999999</v>
      </c>
      <c r="AF66">
        <v>8.8740000000000006</v>
      </c>
      <c r="AG66">
        <v>40.690800000000003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15.836040000000001</v>
      </c>
      <c r="AN66">
        <v>0.95650000000000002</v>
      </c>
      <c r="AO66">
        <v>1.2512639999999999</v>
      </c>
      <c r="AP66">
        <v>2.4339</v>
      </c>
      <c r="AQ66">
        <v>23.184000000000001</v>
      </c>
      <c r="AR66">
        <v>49.68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2.5044</v>
      </c>
      <c r="AY66">
        <v>0</v>
      </c>
      <c r="AZ66">
        <v>0</v>
      </c>
      <c r="BA66">
        <f t="shared" si="0"/>
        <v>2299.8292810000003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</v>
      </c>
      <c r="K67">
        <v>343.38626099999999</v>
      </c>
      <c r="L67">
        <v>464.65499999999997</v>
      </c>
      <c r="M67">
        <v>88</v>
      </c>
      <c r="N67">
        <v>93.24</v>
      </c>
      <c r="O67">
        <v>123.66562500000001</v>
      </c>
      <c r="P67">
        <v>125.58750000000001</v>
      </c>
      <c r="Q67">
        <v>21.823619999999998</v>
      </c>
      <c r="R67">
        <v>21.196097999999999</v>
      </c>
      <c r="S67">
        <v>26.3901</v>
      </c>
      <c r="T67">
        <v>0</v>
      </c>
      <c r="U67">
        <v>418.77</v>
      </c>
      <c r="V67">
        <v>12.648999999999999</v>
      </c>
      <c r="W67">
        <v>42.49</v>
      </c>
      <c r="X67">
        <v>98.34375</v>
      </c>
      <c r="Y67">
        <v>0</v>
      </c>
      <c r="Z67">
        <v>13.1076</v>
      </c>
      <c r="AA67">
        <v>21.093</v>
      </c>
      <c r="AB67">
        <v>13.0634</v>
      </c>
      <c r="AC67">
        <v>9.6778399999999998</v>
      </c>
      <c r="AD67">
        <v>18.229800000000001</v>
      </c>
      <c r="AE67">
        <v>28.225999999999999</v>
      </c>
      <c r="AF67">
        <v>8.8740000000000006</v>
      </c>
      <c r="AG67">
        <v>40.690800000000003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15.836040000000001</v>
      </c>
      <c r="AN67">
        <v>0.95650000000000002</v>
      </c>
      <c r="AO67">
        <v>1.2074579999999999</v>
      </c>
      <c r="AP67">
        <v>2.4339</v>
      </c>
      <c r="AQ67">
        <v>21.167999999999999</v>
      </c>
      <c r="AR67">
        <v>49.68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2.5044</v>
      </c>
      <c r="AY67">
        <v>0</v>
      </c>
      <c r="AZ67">
        <v>0</v>
      </c>
      <c r="BA67">
        <f t="shared" si="0"/>
        <v>2290.8174750000003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343.38626099999999</v>
      </c>
      <c r="L68">
        <v>594.65499999999997</v>
      </c>
      <c r="M68">
        <v>88</v>
      </c>
      <c r="N68">
        <v>93.24</v>
      </c>
      <c r="O68">
        <v>123.66562500000001</v>
      </c>
      <c r="P68">
        <v>125.58750000000001</v>
      </c>
      <c r="Q68">
        <v>21.823619999999998</v>
      </c>
      <c r="R68">
        <v>21.196097999999999</v>
      </c>
      <c r="S68">
        <v>26.3901</v>
      </c>
      <c r="T68">
        <v>0</v>
      </c>
      <c r="U68">
        <v>418.77</v>
      </c>
      <c r="V68">
        <v>12.648999999999999</v>
      </c>
      <c r="W68">
        <v>42.49</v>
      </c>
      <c r="X68">
        <v>98.34375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8.8740000000000006</v>
      </c>
      <c r="AG68">
        <v>40.690800000000003</v>
      </c>
      <c r="AH68">
        <v>23.390899999999998</v>
      </c>
      <c r="AI68">
        <v>0</v>
      </c>
      <c r="AJ68">
        <v>0</v>
      </c>
      <c r="AK68">
        <v>52.029000000000003</v>
      </c>
      <c r="AL68">
        <v>20.916</v>
      </c>
      <c r="AM68">
        <v>15.836040000000001</v>
      </c>
      <c r="AN68">
        <v>0.95650000000000002</v>
      </c>
      <c r="AO68">
        <v>1.093974</v>
      </c>
      <c r="AP68">
        <v>2.4339</v>
      </c>
      <c r="AQ68">
        <v>21.167999999999999</v>
      </c>
      <c r="AR68">
        <v>49.68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2.5044</v>
      </c>
      <c r="AY68">
        <v>0</v>
      </c>
      <c r="AZ68">
        <v>0</v>
      </c>
      <c r="BA68">
        <f t="shared" ref="BA68:BA99" si="1">SUM(B68:AZ68)</f>
        <v>2390.2030909999989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</v>
      </c>
      <c r="K69">
        <v>0</v>
      </c>
      <c r="L69">
        <v>653.15250000000003</v>
      </c>
      <c r="M69">
        <v>88</v>
      </c>
      <c r="N69">
        <v>93.24</v>
      </c>
      <c r="O69">
        <v>123.66562500000001</v>
      </c>
      <c r="P69">
        <v>125.58750000000001</v>
      </c>
      <c r="Q69">
        <v>21.823619999999998</v>
      </c>
      <c r="R69">
        <v>21.196097999999999</v>
      </c>
      <c r="S69">
        <v>26.3901</v>
      </c>
      <c r="T69">
        <v>0</v>
      </c>
      <c r="U69">
        <v>418.77</v>
      </c>
      <c r="V69">
        <v>12.648999999999999</v>
      </c>
      <c r="W69">
        <v>43.400500000000001</v>
      </c>
      <c r="X69">
        <v>98.34375</v>
      </c>
      <c r="Y69">
        <v>0</v>
      </c>
      <c r="Z69">
        <v>13.1076</v>
      </c>
      <c r="AA69">
        <v>14.04936</v>
      </c>
      <c r="AB69">
        <v>11.997</v>
      </c>
      <c r="AC69">
        <v>9.6778399999999998</v>
      </c>
      <c r="AD69">
        <v>18.229800000000001</v>
      </c>
      <c r="AE69">
        <v>28.225999999999999</v>
      </c>
      <c r="AF69">
        <v>8.8740000000000006</v>
      </c>
      <c r="AG69">
        <v>40.690800000000003</v>
      </c>
      <c r="AH69">
        <v>23.390899999999998</v>
      </c>
      <c r="AI69">
        <v>0</v>
      </c>
      <c r="AJ69">
        <v>0</v>
      </c>
      <c r="AK69">
        <v>52.029000000000003</v>
      </c>
      <c r="AL69">
        <v>20.916</v>
      </c>
      <c r="AM69">
        <v>15.836040000000001</v>
      </c>
      <c r="AN69">
        <v>0.95650000000000002</v>
      </c>
      <c r="AO69">
        <v>1.014594</v>
      </c>
      <c r="AP69">
        <v>2.4339</v>
      </c>
      <c r="AQ69">
        <v>21.167999999999999</v>
      </c>
      <c r="AR69">
        <v>49.68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2.5044</v>
      </c>
      <c r="AY69">
        <v>0</v>
      </c>
      <c r="AZ69">
        <v>0</v>
      </c>
      <c r="BA69">
        <f t="shared" si="1"/>
        <v>2105.1454099999996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0</v>
      </c>
      <c r="L70">
        <v>653.15250000000003</v>
      </c>
      <c r="M70">
        <v>88</v>
      </c>
      <c r="N70">
        <v>93.24</v>
      </c>
      <c r="O70">
        <v>123.66562500000001</v>
      </c>
      <c r="P70">
        <v>125.58750000000001</v>
      </c>
      <c r="Q70">
        <v>21.823619999999998</v>
      </c>
      <c r="R70">
        <v>21.196097999999999</v>
      </c>
      <c r="S70">
        <v>26.3901</v>
      </c>
      <c r="T70">
        <v>0</v>
      </c>
      <c r="U70">
        <v>418.77</v>
      </c>
      <c r="V70">
        <v>12.648999999999999</v>
      </c>
      <c r="W70">
        <v>43.400500000000001</v>
      </c>
      <c r="X70">
        <v>98.34375</v>
      </c>
      <c r="Y70">
        <v>0</v>
      </c>
      <c r="Z70">
        <v>13.1076</v>
      </c>
      <c r="AA70">
        <v>14.04936</v>
      </c>
      <c r="AB70">
        <v>11.997</v>
      </c>
      <c r="AC70">
        <v>9.6778399999999998</v>
      </c>
      <c r="AD70">
        <v>18.229800000000001</v>
      </c>
      <c r="AE70">
        <v>28.225999999999999</v>
      </c>
      <c r="AF70">
        <v>8.8740000000000006</v>
      </c>
      <c r="AG70">
        <v>40.690800000000003</v>
      </c>
      <c r="AH70">
        <v>23.390899999999998</v>
      </c>
      <c r="AI70">
        <v>0</v>
      </c>
      <c r="AJ70">
        <v>0</v>
      </c>
      <c r="AK70">
        <v>52.029000000000003</v>
      </c>
      <c r="AL70">
        <v>20.916</v>
      </c>
      <c r="AM70">
        <v>15.836040000000001</v>
      </c>
      <c r="AN70">
        <v>0.95650000000000002</v>
      </c>
      <c r="AO70">
        <v>0.97490399999999999</v>
      </c>
      <c r="AP70">
        <v>2.4339</v>
      </c>
      <c r="AQ70">
        <v>21.167999999999999</v>
      </c>
      <c r="AR70">
        <v>49.68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2.5044</v>
      </c>
      <c r="AY70">
        <v>0</v>
      </c>
      <c r="AZ70">
        <v>0</v>
      </c>
      <c r="BA70">
        <f t="shared" si="1"/>
        <v>2105.1057199999996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</v>
      </c>
      <c r="K71">
        <v>0</v>
      </c>
      <c r="L71">
        <v>653.15250000000003</v>
      </c>
      <c r="M71">
        <v>88</v>
      </c>
      <c r="N71">
        <v>93.24</v>
      </c>
      <c r="O71">
        <v>123.66562500000001</v>
      </c>
      <c r="P71">
        <v>125.58750000000001</v>
      </c>
      <c r="Q71">
        <v>21.823619999999998</v>
      </c>
      <c r="R71">
        <v>21.196097999999999</v>
      </c>
      <c r="S71">
        <v>26.3901</v>
      </c>
      <c r="T71">
        <v>0</v>
      </c>
      <c r="U71">
        <v>418.77</v>
      </c>
      <c r="V71">
        <v>12.648999999999999</v>
      </c>
      <c r="W71">
        <v>37.330500000000001</v>
      </c>
      <c r="X71">
        <v>98.34375</v>
      </c>
      <c r="Y71">
        <v>0</v>
      </c>
      <c r="Z71">
        <v>13.1076</v>
      </c>
      <c r="AA71">
        <v>14.04936</v>
      </c>
      <c r="AB71">
        <v>11.997</v>
      </c>
      <c r="AC71">
        <v>9.6778399999999998</v>
      </c>
      <c r="AD71">
        <v>18.229800000000001</v>
      </c>
      <c r="AE71">
        <v>28.225999999999999</v>
      </c>
      <c r="AF71">
        <v>8.8740000000000006</v>
      </c>
      <c r="AG71">
        <v>40.690800000000003</v>
      </c>
      <c r="AH71">
        <v>23.390899999999998</v>
      </c>
      <c r="AI71">
        <v>0</v>
      </c>
      <c r="AJ71">
        <v>0</v>
      </c>
      <c r="AK71">
        <v>52.029000000000003</v>
      </c>
      <c r="AL71">
        <v>20.916</v>
      </c>
      <c r="AM71">
        <v>15.836040000000001</v>
      </c>
      <c r="AN71">
        <v>0.95650000000000002</v>
      </c>
      <c r="AO71">
        <v>0.81408599999999998</v>
      </c>
      <c r="AP71">
        <v>2.4339</v>
      </c>
      <c r="AQ71">
        <v>21.167999999999999</v>
      </c>
      <c r="AR71">
        <v>49.68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2.5044</v>
      </c>
      <c r="AY71">
        <v>0</v>
      </c>
      <c r="AZ71">
        <v>0</v>
      </c>
      <c r="BA71">
        <f t="shared" si="1"/>
        <v>2098.874902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</v>
      </c>
      <c r="K72">
        <v>0</v>
      </c>
      <c r="L72">
        <v>653.15250000000003</v>
      </c>
      <c r="M72">
        <v>88</v>
      </c>
      <c r="N72">
        <v>93.24</v>
      </c>
      <c r="O72">
        <v>123.66562500000001</v>
      </c>
      <c r="P72">
        <v>125.58750000000001</v>
      </c>
      <c r="Q72">
        <v>21.823619999999998</v>
      </c>
      <c r="R72">
        <v>21.196097999999999</v>
      </c>
      <c r="S72">
        <v>26.3901</v>
      </c>
      <c r="T72">
        <v>0</v>
      </c>
      <c r="U72">
        <v>418.77</v>
      </c>
      <c r="V72">
        <v>12.648999999999999</v>
      </c>
      <c r="W72">
        <v>37.330500000000001</v>
      </c>
      <c r="X72">
        <v>98.34375</v>
      </c>
      <c r="Y72">
        <v>0</v>
      </c>
      <c r="Z72">
        <v>13.1076</v>
      </c>
      <c r="AA72">
        <v>14.04936</v>
      </c>
      <c r="AB72">
        <v>11.997</v>
      </c>
      <c r="AC72">
        <v>19.35568</v>
      </c>
      <c r="AD72">
        <v>18.229800000000001</v>
      </c>
      <c r="AE72">
        <v>28.225999999999999</v>
      </c>
      <c r="AF72">
        <v>8.8740000000000006</v>
      </c>
      <c r="AG72">
        <v>40.690800000000003</v>
      </c>
      <c r="AH72">
        <v>23.390899999999998</v>
      </c>
      <c r="AI72">
        <v>0</v>
      </c>
      <c r="AJ72">
        <v>0</v>
      </c>
      <c r="AK72">
        <v>52.029000000000003</v>
      </c>
      <c r="AL72">
        <v>20.916</v>
      </c>
      <c r="AM72">
        <v>15.836040000000001</v>
      </c>
      <c r="AN72">
        <v>0.95650000000000002</v>
      </c>
      <c r="AO72">
        <v>0.62210399999999999</v>
      </c>
      <c r="AP72">
        <v>2.4339</v>
      </c>
      <c r="AQ72">
        <v>21.167999999999999</v>
      </c>
      <c r="AR72">
        <v>49.68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2.5044</v>
      </c>
      <c r="AY72">
        <v>0</v>
      </c>
      <c r="AZ72">
        <v>0</v>
      </c>
      <c r="BA72">
        <f t="shared" si="1"/>
        <v>2108.36076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6.9789000000000003</v>
      </c>
      <c r="J73">
        <v>1</v>
      </c>
      <c r="K73">
        <v>0</v>
      </c>
      <c r="L73">
        <v>653.15250000000003</v>
      </c>
      <c r="M73">
        <v>88</v>
      </c>
      <c r="N73">
        <v>99.54</v>
      </c>
      <c r="O73">
        <v>123.66562500000001</v>
      </c>
      <c r="P73">
        <v>125.58750000000001</v>
      </c>
      <c r="Q73">
        <v>21.823619999999998</v>
      </c>
      <c r="R73">
        <v>21.196097999999999</v>
      </c>
      <c r="S73">
        <v>26.3901</v>
      </c>
      <c r="T73">
        <v>0</v>
      </c>
      <c r="U73">
        <v>418.77</v>
      </c>
      <c r="V73">
        <v>12.648999999999999</v>
      </c>
      <c r="W73">
        <v>38.847999999999999</v>
      </c>
      <c r="X73">
        <v>98.34375</v>
      </c>
      <c r="Y73">
        <v>0</v>
      </c>
      <c r="Z73">
        <v>13.1076</v>
      </c>
      <c r="AA73">
        <v>14.04936</v>
      </c>
      <c r="AB73">
        <v>11.997</v>
      </c>
      <c r="AC73">
        <v>19.35568</v>
      </c>
      <c r="AD73">
        <v>18.229800000000001</v>
      </c>
      <c r="AE73">
        <v>28.225999999999999</v>
      </c>
      <c r="AF73">
        <v>8.8740000000000006</v>
      </c>
      <c r="AG73">
        <v>40.690800000000003</v>
      </c>
      <c r="AH73">
        <v>23.390899999999998</v>
      </c>
      <c r="AI73">
        <v>0</v>
      </c>
      <c r="AJ73">
        <v>0</v>
      </c>
      <c r="AK73">
        <v>52.029000000000003</v>
      </c>
      <c r="AL73">
        <v>20.916</v>
      </c>
      <c r="AM73">
        <v>15.836040000000001</v>
      </c>
      <c r="AN73">
        <v>0.95650000000000002</v>
      </c>
      <c r="AO73">
        <v>0.42159600000000003</v>
      </c>
      <c r="AP73">
        <v>3.0743999999999998</v>
      </c>
      <c r="AQ73">
        <v>21.167999999999999</v>
      </c>
      <c r="AR73">
        <v>49.68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2.5044</v>
      </c>
      <c r="AY73">
        <v>0</v>
      </c>
      <c r="AZ73">
        <v>0</v>
      </c>
      <c r="BA73">
        <f t="shared" si="1"/>
        <v>2123.5971519999994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6.9789000000000003</v>
      </c>
      <c r="J74">
        <v>1</v>
      </c>
      <c r="K74">
        <v>0</v>
      </c>
      <c r="L74">
        <v>653.15250000000003</v>
      </c>
      <c r="M74">
        <v>88</v>
      </c>
      <c r="N74">
        <v>104.58</v>
      </c>
      <c r="O74">
        <v>123.66562500000001</v>
      </c>
      <c r="P74">
        <v>125.58750000000001</v>
      </c>
      <c r="Q74">
        <v>21.823619999999998</v>
      </c>
      <c r="R74">
        <v>21.196097999999999</v>
      </c>
      <c r="S74">
        <v>26.3901</v>
      </c>
      <c r="T74">
        <v>0</v>
      </c>
      <c r="U74">
        <v>418.77</v>
      </c>
      <c r="V74">
        <v>12.648999999999999</v>
      </c>
      <c r="W74">
        <v>38.847999999999999</v>
      </c>
      <c r="X74">
        <v>98.34375</v>
      </c>
      <c r="Y74">
        <v>0</v>
      </c>
      <c r="Z74">
        <v>13.1076</v>
      </c>
      <c r="AA74">
        <v>24.173999999999999</v>
      </c>
      <c r="AB74">
        <v>11.997</v>
      </c>
      <c r="AC74">
        <v>19.35568</v>
      </c>
      <c r="AD74">
        <v>18.229800000000001</v>
      </c>
      <c r="AE74">
        <v>28.225999999999999</v>
      </c>
      <c r="AF74">
        <v>8.8740000000000006</v>
      </c>
      <c r="AG74">
        <v>40.690800000000003</v>
      </c>
      <c r="AH74">
        <v>23.390899999999998</v>
      </c>
      <c r="AI74">
        <v>0</v>
      </c>
      <c r="AJ74">
        <v>0</v>
      </c>
      <c r="AK74">
        <v>52.029000000000003</v>
      </c>
      <c r="AL74">
        <v>20.916</v>
      </c>
      <c r="AM74">
        <v>15.836040000000001</v>
      </c>
      <c r="AN74">
        <v>0.95650000000000002</v>
      </c>
      <c r="AO74">
        <v>0.27694800000000003</v>
      </c>
      <c r="AP74">
        <v>3.0743999999999998</v>
      </c>
      <c r="AQ74">
        <v>21.167999999999999</v>
      </c>
      <c r="AR74">
        <v>49.68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2.5044</v>
      </c>
      <c r="AY74">
        <v>0</v>
      </c>
      <c r="AZ74">
        <v>0</v>
      </c>
      <c r="BA74">
        <f t="shared" si="1"/>
        <v>2138.6171439999994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6.9789000000000003</v>
      </c>
      <c r="J75">
        <v>1</v>
      </c>
      <c r="K75">
        <v>0</v>
      </c>
      <c r="L75">
        <v>653.15250000000003</v>
      </c>
      <c r="M75">
        <v>88</v>
      </c>
      <c r="N75">
        <v>110.88</v>
      </c>
      <c r="O75">
        <v>123.66562500000001</v>
      </c>
      <c r="P75">
        <v>125.58750000000001</v>
      </c>
      <c r="Q75">
        <v>21.823619999999998</v>
      </c>
      <c r="R75">
        <v>21.196097999999999</v>
      </c>
      <c r="S75">
        <v>26.3901</v>
      </c>
      <c r="T75">
        <v>0</v>
      </c>
      <c r="U75">
        <v>418.77</v>
      </c>
      <c r="V75">
        <v>12.648999999999999</v>
      </c>
      <c r="W75">
        <v>42.49</v>
      </c>
      <c r="X75">
        <v>98.34375</v>
      </c>
      <c r="Y75">
        <v>0</v>
      </c>
      <c r="Z75">
        <v>13.1076</v>
      </c>
      <c r="AA75">
        <v>28.09872</v>
      </c>
      <c r="AB75">
        <v>11.997</v>
      </c>
      <c r="AC75">
        <v>19.35568</v>
      </c>
      <c r="AD75">
        <v>18.229800000000001</v>
      </c>
      <c r="AE75">
        <v>28.225999999999999</v>
      </c>
      <c r="AF75">
        <v>8.8740000000000006</v>
      </c>
      <c r="AG75">
        <v>40.690800000000003</v>
      </c>
      <c r="AH75">
        <v>46.781799999999997</v>
      </c>
      <c r="AI75">
        <v>2.5459999999999998</v>
      </c>
      <c r="AJ75">
        <v>0</v>
      </c>
      <c r="AK75">
        <v>52.029000000000003</v>
      </c>
      <c r="AL75">
        <v>20.916</v>
      </c>
      <c r="AM75">
        <v>15.836040000000001</v>
      </c>
      <c r="AN75">
        <v>0.95650000000000002</v>
      </c>
      <c r="AO75">
        <v>0.51744000000000001</v>
      </c>
      <c r="AP75">
        <v>3.0743999999999998</v>
      </c>
      <c r="AQ75">
        <v>21.167999999999999</v>
      </c>
      <c r="AR75">
        <v>49.68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2.5044</v>
      </c>
      <c r="AY75">
        <v>0</v>
      </c>
      <c r="AZ75">
        <v>0</v>
      </c>
      <c r="BA75">
        <f t="shared" si="1"/>
        <v>2178.6612559999994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6.9789000000000003</v>
      </c>
      <c r="J76">
        <v>1</v>
      </c>
      <c r="K76">
        <v>0</v>
      </c>
      <c r="L76">
        <v>653.15250000000003</v>
      </c>
      <c r="M76">
        <v>88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21.196097999999999</v>
      </c>
      <c r="S76">
        <v>26.3901</v>
      </c>
      <c r="T76">
        <v>0</v>
      </c>
      <c r="U76">
        <v>418.77</v>
      </c>
      <c r="V76">
        <v>12.648999999999999</v>
      </c>
      <c r="W76">
        <v>42.49</v>
      </c>
      <c r="X76">
        <v>98.34375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18.229800000000001</v>
      </c>
      <c r="AE76">
        <v>38.49</v>
      </c>
      <c r="AF76">
        <v>8.8740000000000006</v>
      </c>
      <c r="AG76">
        <v>40.690800000000003</v>
      </c>
      <c r="AH76">
        <v>70.172700000000006</v>
      </c>
      <c r="AI76">
        <v>2.5459999999999998</v>
      </c>
      <c r="AJ76">
        <v>0</v>
      </c>
      <c r="AK76">
        <v>52.029000000000003</v>
      </c>
      <c r="AL76">
        <v>20.916</v>
      </c>
      <c r="AM76">
        <v>15.836040000000001</v>
      </c>
      <c r="AN76">
        <v>0.95650000000000002</v>
      </c>
      <c r="AO76">
        <v>0.38425799999999999</v>
      </c>
      <c r="AP76">
        <v>3.0743999999999998</v>
      </c>
      <c r="AQ76">
        <v>21.167999999999999</v>
      </c>
      <c r="AR76">
        <v>49.68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2.5044</v>
      </c>
      <c r="AY76">
        <v>0</v>
      </c>
      <c r="AZ76">
        <v>0</v>
      </c>
      <c r="BA76">
        <f t="shared" si="1"/>
        <v>2246.8073340000001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0</v>
      </c>
      <c r="L77">
        <v>653.15250000000003</v>
      </c>
      <c r="M77">
        <v>88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21.196097999999999</v>
      </c>
      <c r="S77">
        <v>26.3901</v>
      </c>
      <c r="T77">
        <v>0</v>
      </c>
      <c r="U77">
        <v>418.77</v>
      </c>
      <c r="V77">
        <v>12.648999999999999</v>
      </c>
      <c r="W77">
        <v>42.49</v>
      </c>
      <c r="X77">
        <v>98.34375</v>
      </c>
      <c r="Y77">
        <v>0</v>
      </c>
      <c r="Z77">
        <v>13.1076</v>
      </c>
      <c r="AA77">
        <v>42.14808</v>
      </c>
      <c r="AB77">
        <v>25.327000000000002</v>
      </c>
      <c r="AC77">
        <v>19.35568</v>
      </c>
      <c r="AD77">
        <v>18.229800000000001</v>
      </c>
      <c r="AE77">
        <v>38.49</v>
      </c>
      <c r="AF77">
        <v>8.8740000000000006</v>
      </c>
      <c r="AG77">
        <v>40.690800000000003</v>
      </c>
      <c r="AH77">
        <v>93.563599999999994</v>
      </c>
      <c r="AI77">
        <v>5.0919999999999996</v>
      </c>
      <c r="AJ77">
        <v>0</v>
      </c>
      <c r="AK77">
        <v>52.029000000000003</v>
      </c>
      <c r="AL77">
        <v>20.916</v>
      </c>
      <c r="AM77">
        <v>15.836040000000001</v>
      </c>
      <c r="AN77">
        <v>0.95650000000000002</v>
      </c>
      <c r="AO77">
        <v>0.54978000000000005</v>
      </c>
      <c r="AP77">
        <v>3.0743999999999998</v>
      </c>
      <c r="AQ77">
        <v>21.167999999999999</v>
      </c>
      <c r="AR77">
        <v>49.68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2.5044</v>
      </c>
      <c r="AY77">
        <v>0</v>
      </c>
      <c r="AZ77">
        <v>0</v>
      </c>
      <c r="BA77">
        <f t="shared" si="1"/>
        <v>2265.9308559999999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0</v>
      </c>
      <c r="L78">
        <v>653.15250000000003</v>
      </c>
      <c r="M78">
        <v>88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21.196097999999999</v>
      </c>
      <c r="S78">
        <v>26.3901</v>
      </c>
      <c r="T78">
        <v>0</v>
      </c>
      <c r="U78">
        <v>418.77</v>
      </c>
      <c r="V78">
        <v>12.648999999999999</v>
      </c>
      <c r="W78">
        <v>42.49</v>
      </c>
      <c r="X78">
        <v>98.34375</v>
      </c>
      <c r="Y78">
        <v>0</v>
      </c>
      <c r="Z78">
        <v>13.1076</v>
      </c>
      <c r="AA78">
        <v>42.14808</v>
      </c>
      <c r="AB78">
        <v>25.327000000000002</v>
      </c>
      <c r="AC78">
        <v>29.062808</v>
      </c>
      <c r="AD78">
        <v>27.408107999999999</v>
      </c>
      <c r="AE78">
        <v>38.49</v>
      </c>
      <c r="AF78">
        <v>17.748000000000001</v>
      </c>
      <c r="AG78">
        <v>40.690800000000003</v>
      </c>
      <c r="AH78">
        <v>116.9545</v>
      </c>
      <c r="AI78">
        <v>12.73</v>
      </c>
      <c r="AJ78">
        <v>0</v>
      </c>
      <c r="AK78">
        <v>52.029000000000003</v>
      </c>
      <c r="AL78">
        <v>20.916</v>
      </c>
      <c r="AM78">
        <v>15.836040000000001</v>
      </c>
      <c r="AN78">
        <v>0.95650000000000002</v>
      </c>
      <c r="AO78">
        <v>0.68619600000000003</v>
      </c>
      <c r="AP78">
        <v>3.0743999999999998</v>
      </c>
      <c r="AQ78">
        <v>23.184000000000001</v>
      </c>
      <c r="AR78">
        <v>49.68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2.5044</v>
      </c>
      <c r="AY78">
        <v>0</v>
      </c>
      <c r="AZ78">
        <v>0</v>
      </c>
      <c r="BA78">
        <f t="shared" si="1"/>
        <v>2326.8716079999999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</v>
      </c>
      <c r="K79">
        <v>0</v>
      </c>
      <c r="L79">
        <v>653.15250000000003</v>
      </c>
      <c r="M79">
        <v>85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21.196097999999999</v>
      </c>
      <c r="S79">
        <v>26.3901</v>
      </c>
      <c r="T79">
        <v>0</v>
      </c>
      <c r="U79">
        <v>418.77</v>
      </c>
      <c r="V79">
        <v>12.648999999999999</v>
      </c>
      <c r="W79">
        <v>42.49</v>
      </c>
      <c r="X79">
        <v>98.34375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40.690800000000003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34.86</v>
      </c>
      <c r="AM79">
        <v>15.836040000000001</v>
      </c>
      <c r="AN79">
        <v>0.95650000000000002</v>
      </c>
      <c r="AO79">
        <v>0.68501999999999996</v>
      </c>
      <c r="AP79">
        <v>3.0743999999999998</v>
      </c>
      <c r="AQ79">
        <v>34.776000000000003</v>
      </c>
      <c r="AR79">
        <v>49.68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2.5044</v>
      </c>
      <c r="AY79">
        <v>0</v>
      </c>
      <c r="AZ79">
        <v>0</v>
      </c>
      <c r="BA79">
        <f t="shared" si="1"/>
        <v>2446.6760079999995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0</v>
      </c>
      <c r="L80">
        <v>653.15250000000003</v>
      </c>
      <c r="M80">
        <v>85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21.196097999999999</v>
      </c>
      <c r="S80">
        <v>26.3901</v>
      </c>
      <c r="T80">
        <v>0</v>
      </c>
      <c r="U80">
        <v>418.77</v>
      </c>
      <c r="V80">
        <v>12.648999999999999</v>
      </c>
      <c r="W80">
        <v>42.49</v>
      </c>
      <c r="X80">
        <v>98.34375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40.690800000000003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0.86318399999999995</v>
      </c>
      <c r="AP80">
        <v>3.0743999999999998</v>
      </c>
      <c r="AQ80">
        <v>34.776000000000003</v>
      </c>
      <c r="AR80">
        <v>49.68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2.5044</v>
      </c>
      <c r="AY80">
        <v>0</v>
      </c>
      <c r="AZ80">
        <v>0</v>
      </c>
      <c r="BA80">
        <f t="shared" si="1"/>
        <v>2492.1721719999991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</v>
      </c>
      <c r="K81">
        <v>0</v>
      </c>
      <c r="L81">
        <v>653.15250000000003</v>
      </c>
      <c r="M81">
        <v>83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21.196097999999999</v>
      </c>
      <c r="S81">
        <v>26.3901</v>
      </c>
      <c r="T81">
        <v>0</v>
      </c>
      <c r="U81">
        <v>418.77</v>
      </c>
      <c r="V81">
        <v>12.648999999999999</v>
      </c>
      <c r="W81">
        <v>42.49</v>
      </c>
      <c r="X81">
        <v>98.34375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40.690800000000003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1.1151420000000001</v>
      </c>
      <c r="AP81">
        <v>7.5579000000000001</v>
      </c>
      <c r="AQ81">
        <v>34.776000000000003</v>
      </c>
      <c r="AR81">
        <v>49.68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2.5044</v>
      </c>
      <c r="AY81">
        <v>0</v>
      </c>
      <c r="AZ81">
        <v>0</v>
      </c>
      <c r="BA81">
        <f t="shared" si="1"/>
        <v>2494.9076299999992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</v>
      </c>
      <c r="K82">
        <v>0</v>
      </c>
      <c r="L82">
        <v>653.15250000000003</v>
      </c>
      <c r="M82">
        <v>83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21.196097999999999</v>
      </c>
      <c r="S82">
        <v>26.3901</v>
      </c>
      <c r="T82">
        <v>0</v>
      </c>
      <c r="U82">
        <v>418.77</v>
      </c>
      <c r="V82">
        <v>12.648999999999999</v>
      </c>
      <c r="W82">
        <v>42.49</v>
      </c>
      <c r="X82">
        <v>98.34375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40.690800000000003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1.285074</v>
      </c>
      <c r="AP82">
        <v>7.5579000000000001</v>
      </c>
      <c r="AQ82">
        <v>34.776000000000003</v>
      </c>
      <c r="AR82">
        <v>49.68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2.5044</v>
      </c>
      <c r="AY82">
        <v>0</v>
      </c>
      <c r="AZ82">
        <v>0</v>
      </c>
      <c r="BA82">
        <f t="shared" si="1"/>
        <v>2495.077561999999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</v>
      </c>
      <c r="K83">
        <v>0</v>
      </c>
      <c r="L83">
        <v>653.15250000000003</v>
      </c>
      <c r="M83">
        <v>83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21.196097999999999</v>
      </c>
      <c r="S83">
        <v>26.3901</v>
      </c>
      <c r="T83">
        <v>0</v>
      </c>
      <c r="U83">
        <v>418.77</v>
      </c>
      <c r="V83">
        <v>12.648999999999999</v>
      </c>
      <c r="W83">
        <v>42.49</v>
      </c>
      <c r="X83">
        <v>98.34375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40.690800000000003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0</v>
      </c>
      <c r="AP83">
        <v>7.5579000000000001</v>
      </c>
      <c r="AQ83">
        <v>34.776000000000003</v>
      </c>
      <c r="AR83">
        <v>49.68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2.5044</v>
      </c>
      <c r="AY83">
        <v>0</v>
      </c>
      <c r="AZ83">
        <v>0</v>
      </c>
      <c r="BA83">
        <f t="shared" si="1"/>
        <v>2493.7924879999991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</v>
      </c>
      <c r="K84">
        <v>0</v>
      </c>
      <c r="L84">
        <v>653.15250000000003</v>
      </c>
      <c r="M84">
        <v>83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21.196097999999999</v>
      </c>
      <c r="S84">
        <v>26.3901</v>
      </c>
      <c r="T84">
        <v>0</v>
      </c>
      <c r="U84">
        <v>418.77</v>
      </c>
      <c r="V84">
        <v>12.648999999999999</v>
      </c>
      <c r="W84">
        <v>42.49</v>
      </c>
      <c r="X84">
        <v>98.34375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40.690800000000003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0.95650000000000002</v>
      </c>
      <c r="AO84">
        <v>0</v>
      </c>
      <c r="AP84">
        <v>7.5579000000000001</v>
      </c>
      <c r="AQ84">
        <v>34.776000000000003</v>
      </c>
      <c r="AR84">
        <v>49.68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2.5044</v>
      </c>
      <c r="AY84">
        <v>0</v>
      </c>
      <c r="AZ84">
        <v>0</v>
      </c>
      <c r="BA84">
        <f t="shared" si="1"/>
        <v>2493.7924879999991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</v>
      </c>
      <c r="K85">
        <v>0</v>
      </c>
      <c r="L85">
        <v>653.15250000000003</v>
      </c>
      <c r="M85">
        <v>83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21.196097999999999</v>
      </c>
      <c r="S85">
        <v>26.3901</v>
      </c>
      <c r="T85">
        <v>0</v>
      </c>
      <c r="U85">
        <v>405.83249999999998</v>
      </c>
      <c r="V85">
        <v>12.648999999999999</v>
      </c>
      <c r="W85">
        <v>41.276000000000003</v>
      </c>
      <c r="X85">
        <v>98.34375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40.690800000000003</v>
      </c>
      <c r="AH85">
        <v>140.34540000000001</v>
      </c>
      <c r="AI85">
        <v>7.6379999999999999</v>
      </c>
      <c r="AJ85">
        <v>0</v>
      </c>
      <c r="AK85">
        <v>52.029000000000003</v>
      </c>
      <c r="AL85">
        <v>34.86</v>
      </c>
      <c r="AM85">
        <v>15.836040000000001</v>
      </c>
      <c r="AN85">
        <v>0.95650000000000002</v>
      </c>
      <c r="AO85">
        <v>9.9077999999999999E-2</v>
      </c>
      <c r="AP85">
        <v>7.5579000000000001</v>
      </c>
      <c r="AQ85">
        <v>34.776000000000003</v>
      </c>
      <c r="AR85">
        <v>49.68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2.5044</v>
      </c>
      <c r="AY85">
        <v>0</v>
      </c>
      <c r="AZ85">
        <v>0</v>
      </c>
      <c r="BA85">
        <f t="shared" si="1"/>
        <v>2392.4130659999996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</v>
      </c>
      <c r="K86">
        <v>0</v>
      </c>
      <c r="L86">
        <v>653.15250000000003</v>
      </c>
      <c r="M86">
        <v>83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21.196097999999999</v>
      </c>
      <c r="S86">
        <v>26.3901</v>
      </c>
      <c r="T86">
        <v>0</v>
      </c>
      <c r="U86">
        <v>392.89499999999998</v>
      </c>
      <c r="V86">
        <v>12.648999999999999</v>
      </c>
      <c r="W86">
        <v>41.276000000000003</v>
      </c>
      <c r="X86">
        <v>98.34375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32.844799999999999</v>
      </c>
      <c r="AF86">
        <v>29.58</v>
      </c>
      <c r="AG86">
        <v>40.690800000000003</v>
      </c>
      <c r="AH86">
        <v>116.9545</v>
      </c>
      <c r="AI86">
        <v>2.5459999999999998</v>
      </c>
      <c r="AJ86">
        <v>0</v>
      </c>
      <c r="AK86">
        <v>52.029000000000003</v>
      </c>
      <c r="AL86">
        <v>20.916</v>
      </c>
      <c r="AM86">
        <v>15.836040000000001</v>
      </c>
      <c r="AN86">
        <v>0.95650000000000002</v>
      </c>
      <c r="AO86">
        <v>0.36485400000000001</v>
      </c>
      <c r="AP86">
        <v>2.4339</v>
      </c>
      <c r="AQ86">
        <v>34.020000000000003</v>
      </c>
      <c r="AR86">
        <v>49.68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2.5044</v>
      </c>
      <c r="AY86">
        <v>0</v>
      </c>
      <c r="AZ86">
        <v>0</v>
      </c>
      <c r="BA86">
        <f t="shared" si="1"/>
        <v>2314.8426859999995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0</v>
      </c>
      <c r="L87">
        <v>653.15250000000003</v>
      </c>
      <c r="M87">
        <v>83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21.196097999999999</v>
      </c>
      <c r="S87">
        <v>26.3901</v>
      </c>
      <c r="T87">
        <v>0</v>
      </c>
      <c r="U87">
        <v>379.95749999999998</v>
      </c>
      <c r="V87">
        <v>12.648999999999999</v>
      </c>
      <c r="W87">
        <v>41.276000000000003</v>
      </c>
      <c r="X87">
        <v>98.34375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28.225999999999999</v>
      </c>
      <c r="AF87">
        <v>17.748000000000001</v>
      </c>
      <c r="AG87">
        <v>40.690800000000003</v>
      </c>
      <c r="AH87">
        <v>116.9545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0.95650000000000002</v>
      </c>
      <c r="AO87">
        <v>0.52831799999999995</v>
      </c>
      <c r="AP87">
        <v>2.4339</v>
      </c>
      <c r="AQ87">
        <v>31.751999999999999</v>
      </c>
      <c r="AR87">
        <v>49.68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2.5044</v>
      </c>
      <c r="AY87">
        <v>0</v>
      </c>
      <c r="AZ87">
        <v>0</v>
      </c>
      <c r="BA87">
        <f t="shared" si="1"/>
        <v>2262.5106419999997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0</v>
      </c>
      <c r="L88">
        <v>653.15250000000003</v>
      </c>
      <c r="M88">
        <v>83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21.196097999999999</v>
      </c>
      <c r="S88">
        <v>26.3901</v>
      </c>
      <c r="T88">
        <v>0</v>
      </c>
      <c r="U88">
        <v>367.02</v>
      </c>
      <c r="V88">
        <v>12.648999999999999</v>
      </c>
      <c r="W88">
        <v>41.276000000000003</v>
      </c>
      <c r="X88">
        <v>98.34375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28.225999999999999</v>
      </c>
      <c r="AF88">
        <v>17.748000000000001</v>
      </c>
      <c r="AG88">
        <v>40.690800000000003</v>
      </c>
      <c r="AH88">
        <v>116.9545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0.95650000000000002</v>
      </c>
      <c r="AO88">
        <v>0.60622799999999999</v>
      </c>
      <c r="AP88">
        <v>2.4339</v>
      </c>
      <c r="AQ88">
        <v>31.751999999999999</v>
      </c>
      <c r="AR88">
        <v>49.68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2.5044</v>
      </c>
      <c r="AY88">
        <v>0</v>
      </c>
      <c r="AZ88">
        <v>0</v>
      </c>
      <c r="BA88">
        <f t="shared" si="1"/>
        <v>2249.6510519999997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0</v>
      </c>
      <c r="L89">
        <v>653.15250000000003</v>
      </c>
      <c r="M89">
        <v>83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21.196097999999999</v>
      </c>
      <c r="S89">
        <v>26.3901</v>
      </c>
      <c r="T89">
        <v>0</v>
      </c>
      <c r="U89">
        <v>348.97500000000002</v>
      </c>
      <c r="V89">
        <v>12.648999999999999</v>
      </c>
      <c r="W89">
        <v>41.276000000000003</v>
      </c>
      <c r="X89">
        <v>98.34375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28.225999999999999</v>
      </c>
      <c r="AF89">
        <v>17.748000000000001</v>
      </c>
      <c r="AG89">
        <v>40.690800000000003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0.95650000000000002</v>
      </c>
      <c r="AO89">
        <v>0.76880999999999999</v>
      </c>
      <c r="AP89">
        <v>2.4339</v>
      </c>
      <c r="AQ89">
        <v>31.751999999999999</v>
      </c>
      <c r="AR89">
        <v>49.68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2.5044</v>
      </c>
      <c r="AY89">
        <v>0</v>
      </c>
      <c r="AZ89">
        <v>0</v>
      </c>
      <c r="BA89">
        <f t="shared" si="1"/>
        <v>2231.7686339999996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0</v>
      </c>
      <c r="L90">
        <v>653.15250000000003</v>
      </c>
      <c r="M90">
        <v>83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21.196097999999999</v>
      </c>
      <c r="S90">
        <v>26.3901</v>
      </c>
      <c r="T90">
        <v>0</v>
      </c>
      <c r="U90">
        <v>348.97500000000002</v>
      </c>
      <c r="V90">
        <v>12.648999999999999</v>
      </c>
      <c r="W90">
        <v>41.276000000000003</v>
      </c>
      <c r="X90">
        <v>98.34375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28.225999999999999</v>
      </c>
      <c r="AF90">
        <v>17.748000000000001</v>
      </c>
      <c r="AG90">
        <v>40.690800000000003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0.95650000000000002</v>
      </c>
      <c r="AO90">
        <v>1.055166</v>
      </c>
      <c r="AP90">
        <v>2.4339</v>
      </c>
      <c r="AQ90">
        <v>31.751999999999999</v>
      </c>
      <c r="AR90">
        <v>49.68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2.5044</v>
      </c>
      <c r="AY90">
        <v>0</v>
      </c>
      <c r="AZ90">
        <v>0</v>
      </c>
      <c r="BA90">
        <f t="shared" si="1"/>
        <v>2232.0549899999996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</v>
      </c>
      <c r="K91">
        <v>0</v>
      </c>
      <c r="L91">
        <v>653.15250000000003</v>
      </c>
      <c r="M91">
        <v>83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21.196097999999999</v>
      </c>
      <c r="S91">
        <v>26.3901</v>
      </c>
      <c r="T91">
        <v>0</v>
      </c>
      <c r="U91">
        <v>348.97500000000002</v>
      </c>
      <c r="V91">
        <v>12.648999999999999</v>
      </c>
      <c r="W91">
        <v>41.276000000000003</v>
      </c>
      <c r="X91">
        <v>98.34375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32.844799999999999</v>
      </c>
      <c r="AF91">
        <v>29.58</v>
      </c>
      <c r="AG91">
        <v>40.690800000000003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0.95650000000000002</v>
      </c>
      <c r="AO91">
        <v>1.1189640000000001</v>
      </c>
      <c r="AP91">
        <v>2.4339</v>
      </c>
      <c r="AQ91">
        <v>34.776000000000003</v>
      </c>
      <c r="AR91">
        <v>49.68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2.5044</v>
      </c>
      <c r="AY91">
        <v>0</v>
      </c>
      <c r="AZ91">
        <v>0</v>
      </c>
      <c r="BA91">
        <f t="shared" si="1"/>
        <v>2293.2776959999992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653.15250000000003</v>
      </c>
      <c r="M92">
        <v>83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21.196097999999999</v>
      </c>
      <c r="S92">
        <v>26.3901</v>
      </c>
      <c r="T92">
        <v>0</v>
      </c>
      <c r="U92">
        <v>348.97500000000002</v>
      </c>
      <c r="V92">
        <v>12.648999999999999</v>
      </c>
      <c r="W92">
        <v>41.276000000000003</v>
      </c>
      <c r="X92">
        <v>98.34375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40.690800000000003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0.95650000000000002</v>
      </c>
      <c r="AO92">
        <v>1.0989720000000001</v>
      </c>
      <c r="AP92">
        <v>2.4339</v>
      </c>
      <c r="AQ92">
        <v>34.776000000000003</v>
      </c>
      <c r="AR92">
        <v>49.68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2.5044</v>
      </c>
      <c r="AY92">
        <v>0</v>
      </c>
      <c r="AZ92">
        <v>0</v>
      </c>
      <c r="BA92">
        <f t="shared" si="1"/>
        <v>2309.8494599999995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0</v>
      </c>
      <c r="L93">
        <v>653.15250000000003</v>
      </c>
      <c r="M93">
        <v>83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21.196097999999999</v>
      </c>
      <c r="S93">
        <v>26.3901</v>
      </c>
      <c r="T93">
        <v>0</v>
      </c>
      <c r="U93">
        <v>348.97500000000002</v>
      </c>
      <c r="V93">
        <v>12.648999999999999</v>
      </c>
      <c r="W93">
        <v>41.276000000000003</v>
      </c>
      <c r="X93">
        <v>98.34375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40.690800000000003</v>
      </c>
      <c r="AH93">
        <v>116.9545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0.95650000000000002</v>
      </c>
      <c r="AO93">
        <v>1.255674</v>
      </c>
      <c r="AP93">
        <v>2.4339</v>
      </c>
      <c r="AQ93">
        <v>34.776000000000003</v>
      </c>
      <c r="AR93">
        <v>49.68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2.5044</v>
      </c>
      <c r="AY93">
        <v>0</v>
      </c>
      <c r="AZ93">
        <v>0</v>
      </c>
      <c r="BA93">
        <f t="shared" si="1"/>
        <v>2286.6152619999993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0</v>
      </c>
      <c r="L94">
        <v>653.15250000000003</v>
      </c>
      <c r="M94">
        <v>83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21.196097999999999</v>
      </c>
      <c r="S94">
        <v>26.3901</v>
      </c>
      <c r="T94">
        <v>0</v>
      </c>
      <c r="U94">
        <v>348.97500000000002</v>
      </c>
      <c r="V94">
        <v>12.648999999999999</v>
      </c>
      <c r="W94">
        <v>41.276000000000003</v>
      </c>
      <c r="X94">
        <v>98.34375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40.690800000000003</v>
      </c>
      <c r="AH94">
        <v>93.563599999999994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0.95650000000000002</v>
      </c>
      <c r="AO94">
        <v>1.4209020000000001</v>
      </c>
      <c r="AP94">
        <v>2.4339</v>
      </c>
      <c r="AQ94">
        <v>34.776000000000003</v>
      </c>
      <c r="AR94">
        <v>49.68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2.5044</v>
      </c>
      <c r="AY94">
        <v>0</v>
      </c>
      <c r="AZ94">
        <v>0</v>
      </c>
      <c r="BA94">
        <f t="shared" si="1"/>
        <v>2263.3895899999993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</v>
      </c>
      <c r="K95">
        <v>0</v>
      </c>
      <c r="L95">
        <v>653.15250000000003</v>
      </c>
      <c r="M95">
        <v>83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21.196097999999999</v>
      </c>
      <c r="S95">
        <v>26.3901</v>
      </c>
      <c r="T95">
        <v>0</v>
      </c>
      <c r="U95">
        <v>348.97500000000002</v>
      </c>
      <c r="V95">
        <v>12.648999999999999</v>
      </c>
      <c r="W95">
        <v>44.917999999999999</v>
      </c>
      <c r="X95">
        <v>98.34375</v>
      </c>
      <c r="Y95">
        <v>0</v>
      </c>
      <c r="Z95">
        <v>13.1076</v>
      </c>
      <c r="AA95">
        <v>42.14808</v>
      </c>
      <c r="AB95">
        <v>39.510120000000001</v>
      </c>
      <c r="AC95">
        <v>19.35568</v>
      </c>
      <c r="AD95">
        <v>9.1149000000000004</v>
      </c>
      <c r="AE95">
        <v>42.338999999999999</v>
      </c>
      <c r="AF95">
        <v>9.0711999999999993</v>
      </c>
      <c r="AG95">
        <v>40.690800000000003</v>
      </c>
      <c r="AH95">
        <v>70.172700000000006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0.95650000000000002</v>
      </c>
      <c r="AO95">
        <v>1.4491259999999999</v>
      </c>
      <c r="AP95">
        <v>2.4339</v>
      </c>
      <c r="AQ95">
        <v>34.776000000000003</v>
      </c>
      <c r="AR95">
        <v>49.68</v>
      </c>
      <c r="AS95">
        <v>31.897383000000001</v>
      </c>
      <c r="AT95">
        <v>10.712</v>
      </c>
      <c r="AU95">
        <v>0</v>
      </c>
      <c r="AV95">
        <v>0</v>
      </c>
      <c r="AW95">
        <v>0</v>
      </c>
      <c r="AX95">
        <v>2.5044</v>
      </c>
      <c r="AY95">
        <v>0</v>
      </c>
      <c r="AZ95">
        <v>0</v>
      </c>
      <c r="BA95">
        <f t="shared" si="1"/>
        <v>2187.526621999999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</v>
      </c>
      <c r="K96">
        <v>0</v>
      </c>
      <c r="L96">
        <v>653.15250000000003</v>
      </c>
      <c r="M96">
        <v>83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21.196097999999999</v>
      </c>
      <c r="S96">
        <v>26.3901</v>
      </c>
      <c r="T96">
        <v>0</v>
      </c>
      <c r="U96">
        <v>348.97500000000002</v>
      </c>
      <c r="V96">
        <v>12.648999999999999</v>
      </c>
      <c r="W96">
        <v>44.917999999999999</v>
      </c>
      <c r="X96">
        <v>98.34375</v>
      </c>
      <c r="Y96">
        <v>0</v>
      </c>
      <c r="Z96">
        <v>13.1076</v>
      </c>
      <c r="AA96">
        <v>39.5</v>
      </c>
      <c r="AB96">
        <v>39.510120000000001</v>
      </c>
      <c r="AC96">
        <v>19.35568</v>
      </c>
      <c r="AD96">
        <v>9.1149000000000004</v>
      </c>
      <c r="AE96">
        <v>42.338999999999999</v>
      </c>
      <c r="AF96">
        <v>8.8740000000000006</v>
      </c>
      <c r="AG96">
        <v>40.690800000000003</v>
      </c>
      <c r="AH96">
        <v>46.781799999999997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0.95650000000000002</v>
      </c>
      <c r="AO96">
        <v>1.466472</v>
      </c>
      <c r="AP96">
        <v>2.4339</v>
      </c>
      <c r="AQ96">
        <v>34.776000000000003</v>
      </c>
      <c r="AR96">
        <v>49.68</v>
      </c>
      <c r="AS96">
        <v>31.897383000000001</v>
      </c>
      <c r="AT96">
        <v>10.712</v>
      </c>
      <c r="AU96">
        <v>0</v>
      </c>
      <c r="AV96">
        <v>0</v>
      </c>
      <c r="AW96">
        <v>0</v>
      </c>
      <c r="AX96">
        <v>2.5044</v>
      </c>
      <c r="AY96">
        <v>0</v>
      </c>
      <c r="AZ96">
        <v>0</v>
      </c>
      <c r="BA96">
        <f t="shared" si="1"/>
        <v>2161.3077879999992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</v>
      </c>
      <c r="K97">
        <v>0</v>
      </c>
      <c r="L97">
        <v>653.15250000000003</v>
      </c>
      <c r="M97">
        <v>83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21.196097999999999</v>
      </c>
      <c r="S97">
        <v>26.3901</v>
      </c>
      <c r="T97">
        <v>0</v>
      </c>
      <c r="U97">
        <v>348.97500000000002</v>
      </c>
      <c r="V97">
        <v>12.648999999999999</v>
      </c>
      <c r="W97">
        <v>44.917999999999999</v>
      </c>
      <c r="X97">
        <v>98.34375</v>
      </c>
      <c r="Y97">
        <v>0</v>
      </c>
      <c r="Z97">
        <v>13.1076</v>
      </c>
      <c r="AA97">
        <v>28.09872</v>
      </c>
      <c r="AB97">
        <v>39.510120000000001</v>
      </c>
      <c r="AC97">
        <v>19.35568</v>
      </c>
      <c r="AD97">
        <v>9.1149000000000004</v>
      </c>
      <c r="AE97">
        <v>42.338999999999999</v>
      </c>
      <c r="AF97">
        <v>8.8740000000000006</v>
      </c>
      <c r="AG97">
        <v>40.690800000000003</v>
      </c>
      <c r="AH97">
        <v>45.929499999999997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0.95650000000000002</v>
      </c>
      <c r="AO97">
        <v>1.5240959999999999</v>
      </c>
      <c r="AP97">
        <v>2.4339</v>
      </c>
      <c r="AQ97">
        <v>34.776000000000003</v>
      </c>
      <c r="AR97">
        <v>49.68</v>
      </c>
      <c r="AS97">
        <v>31.897383000000001</v>
      </c>
      <c r="AT97">
        <v>10.712</v>
      </c>
      <c r="AU97">
        <v>0</v>
      </c>
      <c r="AV97">
        <v>0</v>
      </c>
      <c r="AW97">
        <v>0</v>
      </c>
      <c r="AX97">
        <v>2.5044</v>
      </c>
      <c r="AY97">
        <v>0</v>
      </c>
      <c r="AZ97">
        <v>0</v>
      </c>
      <c r="BA97">
        <f t="shared" si="1"/>
        <v>2149.1118319999991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</v>
      </c>
      <c r="K98">
        <v>0</v>
      </c>
      <c r="L98">
        <v>653.15250000000003</v>
      </c>
      <c r="M98">
        <v>83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21.196097999999999</v>
      </c>
      <c r="S98">
        <v>26.3901</v>
      </c>
      <c r="T98">
        <v>0</v>
      </c>
      <c r="U98">
        <v>348.97500000000002</v>
      </c>
      <c r="V98">
        <v>12.648999999999999</v>
      </c>
      <c r="W98">
        <v>44.917999999999999</v>
      </c>
      <c r="X98">
        <v>98.34375</v>
      </c>
      <c r="Y98">
        <v>0</v>
      </c>
      <c r="Z98">
        <v>13.1076</v>
      </c>
      <c r="AA98">
        <v>28.09872</v>
      </c>
      <c r="AB98">
        <v>39.510120000000001</v>
      </c>
      <c r="AC98">
        <v>19.35568</v>
      </c>
      <c r="AD98">
        <v>9.1149000000000004</v>
      </c>
      <c r="AE98">
        <v>42.338999999999999</v>
      </c>
      <c r="AF98">
        <v>8.8740000000000006</v>
      </c>
      <c r="AG98">
        <v>40.690800000000003</v>
      </c>
      <c r="AH98">
        <v>23.390899999999998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0.95650000000000002</v>
      </c>
      <c r="AO98">
        <v>1.54497</v>
      </c>
      <c r="AP98">
        <v>2.4339</v>
      </c>
      <c r="AQ98">
        <v>34.776000000000003</v>
      </c>
      <c r="AR98">
        <v>49.68</v>
      </c>
      <c r="AS98">
        <v>31.897383000000001</v>
      </c>
      <c r="AT98">
        <v>10.712</v>
      </c>
      <c r="AU98">
        <v>0</v>
      </c>
      <c r="AV98">
        <v>0</v>
      </c>
      <c r="AW98">
        <v>0</v>
      </c>
      <c r="AX98">
        <v>2.5044</v>
      </c>
      <c r="AY98">
        <v>0</v>
      </c>
      <c r="AZ98">
        <v>0</v>
      </c>
      <c r="BA98">
        <f t="shared" si="1"/>
        <v>2126.5941059999991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6.9789000000000006E-3</v>
      </c>
      <c r="J99">
        <f t="shared" si="2"/>
        <v>2.0226850000000005E-2</v>
      </c>
      <c r="K99">
        <f t="shared" si="2"/>
        <v>5.6570406759999967</v>
      </c>
      <c r="L99">
        <f t="shared" si="2"/>
        <v>14.557508674999974</v>
      </c>
      <c r="M99">
        <f t="shared" si="2"/>
        <v>2.085</v>
      </c>
      <c r="N99">
        <f t="shared" si="2"/>
        <v>2.6336362499999999</v>
      </c>
      <c r="O99">
        <f t="shared" si="2"/>
        <v>2.9679749999999947</v>
      </c>
      <c r="P99">
        <f t="shared" si="2"/>
        <v>3.0140999999999951</v>
      </c>
      <c r="Q99">
        <f t="shared" si="2"/>
        <v>0.5237225349999991</v>
      </c>
      <c r="R99">
        <f t="shared" si="2"/>
        <v>0.50870635199999881</v>
      </c>
      <c r="S99">
        <f t="shared" si="2"/>
        <v>0.63336240000000088</v>
      </c>
      <c r="T99">
        <f t="shared" si="2"/>
        <v>0</v>
      </c>
      <c r="U99">
        <f t="shared" si="2"/>
        <v>9.8436487499999963</v>
      </c>
      <c r="V99">
        <f t="shared" si="2"/>
        <v>0.31418849999999948</v>
      </c>
      <c r="W99">
        <f t="shared" si="2"/>
        <v>1.0610924499999985</v>
      </c>
      <c r="X99">
        <f t="shared" si="2"/>
        <v>2.3602387500000002</v>
      </c>
      <c r="Y99">
        <f t="shared" si="2"/>
        <v>0</v>
      </c>
      <c r="Z99">
        <f t="shared" si="2"/>
        <v>0.31458240000000059</v>
      </c>
      <c r="AA99">
        <f t="shared" si="2"/>
        <v>0.45819288999999963</v>
      </c>
      <c r="AB99">
        <f t="shared" si="2"/>
        <v>0.55076227499999975</v>
      </c>
      <c r="AC99">
        <f t="shared" si="2"/>
        <v>0.41324726899999925</v>
      </c>
      <c r="AD99">
        <f t="shared" si="2"/>
        <v>0.40948490100000057</v>
      </c>
      <c r="AE99">
        <f t="shared" si="2"/>
        <v>0.75008029000000076</v>
      </c>
      <c r="AF99">
        <f t="shared" si="2"/>
        <v>0.28623580000000037</v>
      </c>
      <c r="AG99">
        <f t="shared" si="2"/>
        <v>0.97657919999999876</v>
      </c>
      <c r="AH99">
        <f t="shared" si="2"/>
        <v>1.0884818000000003</v>
      </c>
      <c r="AI99">
        <f t="shared" si="2"/>
        <v>0.13621100000000003</v>
      </c>
      <c r="AJ99">
        <f t="shared" si="2"/>
        <v>0</v>
      </c>
      <c r="AK99">
        <f t="shared" si="2"/>
        <v>1.248696000000002</v>
      </c>
      <c r="AL99">
        <f t="shared" si="2"/>
        <v>0.76692000000000027</v>
      </c>
      <c r="AM99">
        <f t="shared" si="2"/>
        <v>0.38006495999999956</v>
      </c>
      <c r="AN99">
        <f t="shared" si="2"/>
        <v>2.2956000000000022E-2</v>
      </c>
      <c r="AO99">
        <f t="shared" si="2"/>
        <v>3.283134749999999E-2</v>
      </c>
      <c r="AP99">
        <f t="shared" si="2"/>
        <v>6.9718424999999973E-2</v>
      </c>
      <c r="AQ99">
        <f t="shared" si="2"/>
        <v>0.41643000000000013</v>
      </c>
      <c r="AR99">
        <f t="shared" si="2"/>
        <v>1.2022559999999993</v>
      </c>
      <c r="AS99">
        <f t="shared" si="2"/>
        <v>0.76791012299999994</v>
      </c>
      <c r="AT99">
        <f t="shared" si="2"/>
        <v>0.30705520000000003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4.1699250000000042E-2</v>
      </c>
      <c r="AY99">
        <f t="shared" si="2"/>
        <v>0</v>
      </c>
      <c r="AZ99">
        <f t="shared" si="2"/>
        <v>0</v>
      </c>
      <c r="BA99">
        <f t="shared" si="1"/>
        <v>56.827821218499942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0.64986200000000005</v>
      </c>
      <c r="K3">
        <v>332.12319200000002</v>
      </c>
      <c r="L3">
        <v>631.72909800000002</v>
      </c>
      <c r="M3">
        <v>84.1464</v>
      </c>
      <c r="N3">
        <v>114.2505</v>
      </c>
      <c r="O3">
        <v>119.609392</v>
      </c>
      <c r="P3">
        <v>121.46823000000001</v>
      </c>
      <c r="Q3">
        <v>21.104303999999999</v>
      </c>
      <c r="R3">
        <v>20.500865999999998</v>
      </c>
      <c r="S3">
        <v>25.524505000000001</v>
      </c>
      <c r="T3">
        <v>0</v>
      </c>
      <c r="U3">
        <v>405.03434399999998</v>
      </c>
      <c r="V3">
        <v>13.7826</v>
      </c>
      <c r="W3">
        <v>44.877189999999999</v>
      </c>
      <c r="X3">
        <v>95.114447999999996</v>
      </c>
      <c r="Y3">
        <v>0</v>
      </c>
      <c r="Z3">
        <v>12.677671</v>
      </c>
      <c r="AA3">
        <v>27.125124</v>
      </c>
      <c r="AB3">
        <v>24.496274</v>
      </c>
      <c r="AC3">
        <v>18.474487</v>
      </c>
      <c r="AD3">
        <v>8.8159310000000009</v>
      </c>
      <c r="AE3">
        <v>13.650093999999999</v>
      </c>
      <c r="AF3">
        <v>8.5829330000000006</v>
      </c>
      <c r="AG3">
        <v>39.356141999999998</v>
      </c>
      <c r="AH3">
        <v>22.623678000000002</v>
      </c>
      <c r="AI3">
        <v>0</v>
      </c>
      <c r="AJ3">
        <v>0</v>
      </c>
      <c r="AK3">
        <v>50.322448999999999</v>
      </c>
      <c r="AL3">
        <v>20.229955</v>
      </c>
      <c r="AM3">
        <v>15.316618</v>
      </c>
      <c r="AN3">
        <v>0.92512700000000003</v>
      </c>
      <c r="AO3">
        <v>3.4344610000000002</v>
      </c>
      <c r="AP3">
        <v>2.3540679999999998</v>
      </c>
      <c r="AQ3">
        <v>22.545432000000002</v>
      </c>
      <c r="AR3">
        <v>48.050496000000003</v>
      </c>
      <c r="AS3">
        <v>30.851148999999999</v>
      </c>
      <c r="AT3">
        <v>14.072760000000001</v>
      </c>
      <c r="AU3">
        <v>0</v>
      </c>
      <c r="AV3">
        <v>0</v>
      </c>
      <c r="AW3">
        <v>0</v>
      </c>
      <c r="AX3">
        <v>3.1801539999999999</v>
      </c>
      <c r="AY3">
        <v>0</v>
      </c>
      <c r="AZ3">
        <v>0</v>
      </c>
      <c r="BA3">
        <f>SUM(B3:AZ3)</f>
        <v>2416.9999339999999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0.64986200000000005</v>
      </c>
      <c r="K4">
        <v>332.12319200000002</v>
      </c>
      <c r="L4">
        <v>631.72909800000002</v>
      </c>
      <c r="M4">
        <v>84.1464</v>
      </c>
      <c r="N4">
        <v>114.2505</v>
      </c>
      <c r="O4">
        <v>119.609392</v>
      </c>
      <c r="P4">
        <v>121.46823000000001</v>
      </c>
      <c r="Q4">
        <v>21.104303999999999</v>
      </c>
      <c r="R4">
        <v>20.500865999999998</v>
      </c>
      <c r="S4">
        <v>25.524505000000001</v>
      </c>
      <c r="T4">
        <v>0</v>
      </c>
      <c r="U4">
        <v>405.03434399999998</v>
      </c>
      <c r="V4">
        <v>13.7826</v>
      </c>
      <c r="W4">
        <v>44.877189999999999</v>
      </c>
      <c r="X4">
        <v>95.114447999999996</v>
      </c>
      <c r="Y4">
        <v>0</v>
      </c>
      <c r="Z4">
        <v>12.677671</v>
      </c>
      <c r="AA4">
        <v>27.125124</v>
      </c>
      <c r="AB4">
        <v>12.634919999999999</v>
      </c>
      <c r="AC4">
        <v>18.474487</v>
      </c>
      <c r="AD4">
        <v>8.8159310000000009</v>
      </c>
      <c r="AE4">
        <v>13.650093999999999</v>
      </c>
      <c r="AF4">
        <v>8.5829330000000006</v>
      </c>
      <c r="AG4">
        <v>39.356141999999998</v>
      </c>
      <c r="AH4">
        <v>22.623678000000002</v>
      </c>
      <c r="AI4">
        <v>0</v>
      </c>
      <c r="AJ4">
        <v>0</v>
      </c>
      <c r="AK4">
        <v>50.322448999999999</v>
      </c>
      <c r="AL4">
        <v>20.229955</v>
      </c>
      <c r="AM4">
        <v>15.316618</v>
      </c>
      <c r="AN4">
        <v>0.92512700000000003</v>
      </c>
      <c r="AO4">
        <v>3.4705750000000002</v>
      </c>
      <c r="AP4">
        <v>2.3540679999999998</v>
      </c>
      <c r="AQ4">
        <v>22.545432000000002</v>
      </c>
      <c r="AR4">
        <v>48.050496000000003</v>
      </c>
      <c r="AS4">
        <v>30.851148999999999</v>
      </c>
      <c r="AT4">
        <v>12.834744000000001</v>
      </c>
      <c r="AU4">
        <v>0</v>
      </c>
      <c r="AV4">
        <v>0</v>
      </c>
      <c r="AW4">
        <v>0</v>
      </c>
      <c r="AX4">
        <v>3.1801539999999999</v>
      </c>
      <c r="AY4">
        <v>0</v>
      </c>
      <c r="AZ4">
        <v>0</v>
      </c>
      <c r="BA4">
        <f t="shared" ref="BA4:BA67" si="0">SUM(B4:AZ4)</f>
        <v>2403.9366779999996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0.64986200000000005</v>
      </c>
      <c r="K5">
        <v>332.12319200000002</v>
      </c>
      <c r="L5">
        <v>631.72909800000002</v>
      </c>
      <c r="M5">
        <v>84.1464</v>
      </c>
      <c r="N5">
        <v>114.2505</v>
      </c>
      <c r="O5">
        <v>119.609392</v>
      </c>
      <c r="P5">
        <v>121.46823000000001</v>
      </c>
      <c r="Q5">
        <v>21.104303999999999</v>
      </c>
      <c r="R5">
        <v>20.500865999999998</v>
      </c>
      <c r="S5">
        <v>25.524505000000001</v>
      </c>
      <c r="T5">
        <v>0</v>
      </c>
      <c r="U5">
        <v>405.03434399999998</v>
      </c>
      <c r="V5">
        <v>13.7826</v>
      </c>
      <c r="W5">
        <v>44.877189999999999</v>
      </c>
      <c r="X5">
        <v>95.114447999999996</v>
      </c>
      <c r="Y5">
        <v>0</v>
      </c>
      <c r="Z5">
        <v>12.677671</v>
      </c>
      <c r="AA5">
        <v>20.401150000000001</v>
      </c>
      <c r="AB5">
        <v>12.634919999999999</v>
      </c>
      <c r="AC5">
        <v>18.474487</v>
      </c>
      <c r="AD5">
        <v>8.8159310000000009</v>
      </c>
      <c r="AE5">
        <v>13.650093999999999</v>
      </c>
      <c r="AF5">
        <v>8.5829330000000006</v>
      </c>
      <c r="AG5">
        <v>39.356141999999998</v>
      </c>
      <c r="AH5">
        <v>22.623678000000002</v>
      </c>
      <c r="AI5">
        <v>0</v>
      </c>
      <c r="AJ5">
        <v>0</v>
      </c>
      <c r="AK5">
        <v>50.322448999999999</v>
      </c>
      <c r="AL5">
        <v>20.229955</v>
      </c>
      <c r="AM5">
        <v>15.316618</v>
      </c>
      <c r="AN5">
        <v>0.92512700000000003</v>
      </c>
      <c r="AO5">
        <v>3.4654560000000001</v>
      </c>
      <c r="AP5">
        <v>2.3540679999999998</v>
      </c>
      <c r="AQ5">
        <v>22.484497999999999</v>
      </c>
      <c r="AR5">
        <v>48.050496000000003</v>
      </c>
      <c r="AS5">
        <v>30.851148999999999</v>
      </c>
      <c r="AT5">
        <v>12.631632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2393.7633849999997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0.64986200000000005</v>
      </c>
      <c r="K6">
        <v>332.12319200000002</v>
      </c>
      <c r="L6">
        <v>631.72909800000002</v>
      </c>
      <c r="M6">
        <v>84.1464</v>
      </c>
      <c r="N6">
        <v>114.2505</v>
      </c>
      <c r="O6">
        <v>119.609392</v>
      </c>
      <c r="P6">
        <v>121.46823000000001</v>
      </c>
      <c r="Q6">
        <v>21.104303999999999</v>
      </c>
      <c r="R6">
        <v>20.500865999999998</v>
      </c>
      <c r="S6">
        <v>25.524505000000001</v>
      </c>
      <c r="T6">
        <v>0</v>
      </c>
      <c r="U6">
        <v>405.03434399999998</v>
      </c>
      <c r="V6">
        <v>13.7826</v>
      </c>
      <c r="W6">
        <v>44.877189999999999</v>
      </c>
      <c r="X6">
        <v>95.114447999999996</v>
      </c>
      <c r="Y6">
        <v>0</v>
      </c>
      <c r="Z6">
        <v>12.677671</v>
      </c>
      <c r="AA6">
        <v>13.524357999999999</v>
      </c>
      <c r="AB6">
        <v>12.634919999999999</v>
      </c>
      <c r="AC6">
        <v>18.474487</v>
      </c>
      <c r="AD6">
        <v>8.8159310000000009</v>
      </c>
      <c r="AE6">
        <v>13.650093999999999</v>
      </c>
      <c r="AF6">
        <v>8.5829330000000006</v>
      </c>
      <c r="AG6">
        <v>39.356141999999998</v>
      </c>
      <c r="AH6">
        <v>16.486891</v>
      </c>
      <c r="AI6">
        <v>0</v>
      </c>
      <c r="AJ6">
        <v>0</v>
      </c>
      <c r="AK6">
        <v>50.322448999999999</v>
      </c>
      <c r="AL6">
        <v>20.229955</v>
      </c>
      <c r="AM6">
        <v>15.316618</v>
      </c>
      <c r="AN6">
        <v>0.92512700000000003</v>
      </c>
      <c r="AO6">
        <v>3.3986320000000001</v>
      </c>
      <c r="AP6">
        <v>2.3540679999999998</v>
      </c>
      <c r="AQ6">
        <v>21.936095999999999</v>
      </c>
      <c r="AR6">
        <v>48.050496000000003</v>
      </c>
      <c r="AS6">
        <v>30.851148999999999</v>
      </c>
      <c r="AT6">
        <v>14.504905000000001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2382.0078529999996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0.64986200000000005</v>
      </c>
      <c r="K7">
        <v>332.12319200000002</v>
      </c>
      <c r="L7">
        <v>631.72909800000002</v>
      </c>
      <c r="M7">
        <v>84.1464</v>
      </c>
      <c r="N7">
        <v>114.2505</v>
      </c>
      <c r="O7">
        <v>119.609392</v>
      </c>
      <c r="P7">
        <v>121.46823000000001</v>
      </c>
      <c r="Q7">
        <v>21.104303999999999</v>
      </c>
      <c r="R7">
        <v>20.500865999999998</v>
      </c>
      <c r="S7">
        <v>25.524505000000001</v>
      </c>
      <c r="T7">
        <v>0</v>
      </c>
      <c r="U7">
        <v>405.03434399999998</v>
      </c>
      <c r="V7">
        <v>13.7826</v>
      </c>
      <c r="W7">
        <v>44.877189999999999</v>
      </c>
      <c r="X7">
        <v>95.114447999999996</v>
      </c>
      <c r="Y7">
        <v>0</v>
      </c>
      <c r="Z7">
        <v>12.677671</v>
      </c>
      <c r="AA7">
        <v>13.524357999999999</v>
      </c>
      <c r="AB7">
        <v>12.634919999999999</v>
      </c>
      <c r="AC7">
        <v>18.474487</v>
      </c>
      <c r="AD7">
        <v>8.8159310000000009</v>
      </c>
      <c r="AE7">
        <v>13.650093999999999</v>
      </c>
      <c r="AF7">
        <v>8.5829330000000006</v>
      </c>
      <c r="AG7">
        <v>39.356141999999998</v>
      </c>
      <c r="AH7">
        <v>16.486891</v>
      </c>
      <c r="AI7">
        <v>0</v>
      </c>
      <c r="AJ7">
        <v>0</v>
      </c>
      <c r="AK7">
        <v>50.322448999999999</v>
      </c>
      <c r="AL7">
        <v>20.229955</v>
      </c>
      <c r="AM7">
        <v>15.316618</v>
      </c>
      <c r="AN7">
        <v>0.92512700000000003</v>
      </c>
      <c r="AO7">
        <v>3.4515229999999999</v>
      </c>
      <c r="AP7">
        <v>2.3540679999999998</v>
      </c>
      <c r="AQ7">
        <v>21.936095999999999</v>
      </c>
      <c r="AR7">
        <v>48.050496000000003</v>
      </c>
      <c r="AS7">
        <v>30.851148999999999</v>
      </c>
      <c r="AT7">
        <v>14.504905000000001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2382.0607439999999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0.64986200000000005</v>
      </c>
      <c r="K8">
        <v>332.12319200000002</v>
      </c>
      <c r="L8">
        <v>631.72909800000002</v>
      </c>
      <c r="M8">
        <v>84.1464</v>
      </c>
      <c r="N8">
        <v>114.2505</v>
      </c>
      <c r="O8">
        <v>119.609392</v>
      </c>
      <c r="P8">
        <v>121.46823000000001</v>
      </c>
      <c r="Q8">
        <v>21.104303999999999</v>
      </c>
      <c r="R8">
        <v>20.500865999999998</v>
      </c>
      <c r="S8">
        <v>25.524505000000001</v>
      </c>
      <c r="T8">
        <v>0</v>
      </c>
      <c r="U8">
        <v>405.03434399999998</v>
      </c>
      <c r="V8">
        <v>13.7826</v>
      </c>
      <c r="W8">
        <v>44.877189999999999</v>
      </c>
      <c r="X8">
        <v>95.114447999999996</v>
      </c>
      <c r="Y8">
        <v>0</v>
      </c>
      <c r="Z8">
        <v>12.677671</v>
      </c>
      <c r="AA8">
        <v>0</v>
      </c>
      <c r="AB8">
        <v>12.634919999999999</v>
      </c>
      <c r="AC8">
        <v>18.474487</v>
      </c>
      <c r="AD8">
        <v>8.8159310000000009</v>
      </c>
      <c r="AE8">
        <v>13.650093999999999</v>
      </c>
      <c r="AF8">
        <v>8.5829330000000006</v>
      </c>
      <c r="AG8">
        <v>39.356141999999998</v>
      </c>
      <c r="AH8">
        <v>16.486891</v>
      </c>
      <c r="AI8">
        <v>0</v>
      </c>
      <c r="AJ8">
        <v>0</v>
      </c>
      <c r="AK8">
        <v>50.322448999999999</v>
      </c>
      <c r="AL8">
        <v>20.229955</v>
      </c>
      <c r="AM8">
        <v>15.316618</v>
      </c>
      <c r="AN8">
        <v>0.92512700000000003</v>
      </c>
      <c r="AO8">
        <v>3.4353150000000001</v>
      </c>
      <c r="AP8">
        <v>2.3540679999999998</v>
      </c>
      <c r="AQ8">
        <v>21.936095999999999</v>
      </c>
      <c r="AR8">
        <v>48.050496000000003</v>
      </c>
      <c r="AS8">
        <v>30.851148999999999</v>
      </c>
      <c r="AT8">
        <v>10.871328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2364.8866010000002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0.64986200000000005</v>
      </c>
      <c r="K9">
        <v>332.12319200000002</v>
      </c>
      <c r="L9">
        <v>631.72909800000002</v>
      </c>
      <c r="M9">
        <v>84.1464</v>
      </c>
      <c r="N9">
        <v>114.2505</v>
      </c>
      <c r="O9">
        <v>119.609392</v>
      </c>
      <c r="P9">
        <v>121.46823000000001</v>
      </c>
      <c r="Q9">
        <v>21.104303999999999</v>
      </c>
      <c r="R9">
        <v>20.500865999999998</v>
      </c>
      <c r="S9">
        <v>25.524505000000001</v>
      </c>
      <c r="T9">
        <v>0</v>
      </c>
      <c r="U9">
        <v>405.03434399999998</v>
      </c>
      <c r="V9">
        <v>13.7826</v>
      </c>
      <c r="W9">
        <v>44.877189999999999</v>
      </c>
      <c r="X9">
        <v>95.114447999999996</v>
      </c>
      <c r="Y9">
        <v>0</v>
      </c>
      <c r="Z9">
        <v>12.677671</v>
      </c>
      <c r="AA9">
        <v>0</v>
      </c>
      <c r="AB9">
        <v>25.398769000000001</v>
      </c>
      <c r="AC9">
        <v>18.474487</v>
      </c>
      <c r="AD9">
        <v>8.8159310000000009</v>
      </c>
      <c r="AE9">
        <v>13.650093999999999</v>
      </c>
      <c r="AF9">
        <v>8.5829330000000006</v>
      </c>
      <c r="AG9">
        <v>39.356141999999998</v>
      </c>
      <c r="AH9">
        <v>16.486891</v>
      </c>
      <c r="AI9">
        <v>0</v>
      </c>
      <c r="AJ9">
        <v>0</v>
      </c>
      <c r="AK9">
        <v>50.322448999999999</v>
      </c>
      <c r="AL9">
        <v>20.229955</v>
      </c>
      <c r="AM9">
        <v>15.316618</v>
      </c>
      <c r="AN9">
        <v>0.92512700000000003</v>
      </c>
      <c r="AO9">
        <v>3.4751240000000001</v>
      </c>
      <c r="AP9">
        <v>2.3540679999999998</v>
      </c>
      <c r="AQ9">
        <v>21.936095999999999</v>
      </c>
      <c r="AR9">
        <v>48.050496000000003</v>
      </c>
      <c r="AS9">
        <v>30.851148999999999</v>
      </c>
      <c r="AT9">
        <v>14.504905000000001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2381.3238359999996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0.64986200000000005</v>
      </c>
      <c r="K10">
        <v>332.12319200000002</v>
      </c>
      <c r="L10">
        <v>631.72909800000002</v>
      </c>
      <c r="M10">
        <v>84.1464</v>
      </c>
      <c r="N10">
        <v>114.2505</v>
      </c>
      <c r="O10">
        <v>119.609392</v>
      </c>
      <c r="P10">
        <v>121.46823000000001</v>
      </c>
      <c r="Q10">
        <v>21.104303999999999</v>
      </c>
      <c r="R10">
        <v>20.500865999999998</v>
      </c>
      <c r="S10">
        <v>25.524505000000001</v>
      </c>
      <c r="T10">
        <v>0</v>
      </c>
      <c r="U10">
        <v>405.03434399999998</v>
      </c>
      <c r="V10">
        <v>13.7826</v>
      </c>
      <c r="W10">
        <v>44.877189999999999</v>
      </c>
      <c r="X10">
        <v>95.114447999999996</v>
      </c>
      <c r="Y10">
        <v>0</v>
      </c>
      <c r="Z10">
        <v>12.677671</v>
      </c>
      <c r="AA10">
        <v>0</v>
      </c>
      <c r="AB10">
        <v>25.398769000000001</v>
      </c>
      <c r="AC10">
        <v>18.474487</v>
      </c>
      <c r="AD10">
        <v>8.8159310000000009</v>
      </c>
      <c r="AE10">
        <v>13.650093999999999</v>
      </c>
      <c r="AF10">
        <v>8.5829330000000006</v>
      </c>
      <c r="AG10">
        <v>39.356141999999998</v>
      </c>
      <c r="AH10">
        <v>16.486891</v>
      </c>
      <c r="AI10">
        <v>0</v>
      </c>
      <c r="AJ10">
        <v>0</v>
      </c>
      <c r="AK10">
        <v>50.322448999999999</v>
      </c>
      <c r="AL10">
        <v>20.229955</v>
      </c>
      <c r="AM10">
        <v>15.316618</v>
      </c>
      <c r="AN10">
        <v>0.92512700000000003</v>
      </c>
      <c r="AO10">
        <v>3.5453610000000002</v>
      </c>
      <c r="AP10">
        <v>2.3540679999999998</v>
      </c>
      <c r="AQ10">
        <v>10.236845000000001</v>
      </c>
      <c r="AR10">
        <v>48.050496000000003</v>
      </c>
      <c r="AS10">
        <v>30.851148999999999</v>
      </c>
      <c r="AT10">
        <v>14.504905000000001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2369.6948219999995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0.64986200000000005</v>
      </c>
      <c r="K11">
        <v>332.12319200000002</v>
      </c>
      <c r="L11">
        <v>631.72909800000002</v>
      </c>
      <c r="M11">
        <v>84.1464</v>
      </c>
      <c r="N11">
        <v>114.2505</v>
      </c>
      <c r="O11">
        <v>119.609392</v>
      </c>
      <c r="P11">
        <v>121.46823000000001</v>
      </c>
      <c r="Q11">
        <v>21.104303999999999</v>
      </c>
      <c r="R11">
        <v>20.500865999999998</v>
      </c>
      <c r="S11">
        <v>25.524505000000001</v>
      </c>
      <c r="T11">
        <v>0</v>
      </c>
      <c r="U11">
        <v>405.03434399999998</v>
      </c>
      <c r="V11">
        <v>13.7826</v>
      </c>
      <c r="W11">
        <v>44.877189999999999</v>
      </c>
      <c r="X11">
        <v>95.114447999999996</v>
      </c>
      <c r="Y11">
        <v>0</v>
      </c>
      <c r="Z11">
        <v>12.677671</v>
      </c>
      <c r="AA11">
        <v>0</v>
      </c>
      <c r="AB11">
        <v>25.398769000000001</v>
      </c>
      <c r="AC11">
        <v>18.474487</v>
      </c>
      <c r="AD11">
        <v>8.8159310000000009</v>
      </c>
      <c r="AE11">
        <v>27.300187000000001</v>
      </c>
      <c r="AF11">
        <v>8.5829330000000006</v>
      </c>
      <c r="AG11">
        <v>39.356141999999998</v>
      </c>
      <c r="AH11">
        <v>0</v>
      </c>
      <c r="AI11">
        <v>0</v>
      </c>
      <c r="AJ11">
        <v>0</v>
      </c>
      <c r="AK11">
        <v>50.322448999999999</v>
      </c>
      <c r="AL11">
        <v>20.229955</v>
      </c>
      <c r="AM11">
        <v>15.316618</v>
      </c>
      <c r="AN11">
        <v>0.92512700000000003</v>
      </c>
      <c r="AO11">
        <v>2.8845149999999999</v>
      </c>
      <c r="AP11">
        <v>2.3540679999999998</v>
      </c>
      <c r="AQ11">
        <v>10.236845000000001</v>
      </c>
      <c r="AR11">
        <v>48.050496000000003</v>
      </c>
      <c r="AS11">
        <v>30.851148999999999</v>
      </c>
      <c r="AT11">
        <v>14.504905000000001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2366.1971779999994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0.64986200000000005</v>
      </c>
      <c r="K12">
        <v>332.12319200000002</v>
      </c>
      <c r="L12">
        <v>631.72909800000002</v>
      </c>
      <c r="M12">
        <v>84.1464</v>
      </c>
      <c r="N12">
        <v>114.2505</v>
      </c>
      <c r="O12">
        <v>119.609392</v>
      </c>
      <c r="P12">
        <v>121.46823000000001</v>
      </c>
      <c r="Q12">
        <v>21.104303999999999</v>
      </c>
      <c r="R12">
        <v>20.500865999999998</v>
      </c>
      <c r="S12">
        <v>25.524505000000001</v>
      </c>
      <c r="T12">
        <v>0</v>
      </c>
      <c r="U12">
        <v>405.03434399999998</v>
      </c>
      <c r="V12">
        <v>13.7826</v>
      </c>
      <c r="W12">
        <v>44.877189999999999</v>
      </c>
      <c r="X12">
        <v>95.114447999999996</v>
      </c>
      <c r="Y12">
        <v>0</v>
      </c>
      <c r="Z12">
        <v>12.677671</v>
      </c>
      <c r="AA12">
        <v>0</v>
      </c>
      <c r="AB12">
        <v>25.398769000000001</v>
      </c>
      <c r="AC12">
        <v>9.3604070000000004</v>
      </c>
      <c r="AD12">
        <v>8.8159310000000009</v>
      </c>
      <c r="AE12">
        <v>27.300187000000001</v>
      </c>
      <c r="AF12">
        <v>8.5829330000000006</v>
      </c>
      <c r="AG12">
        <v>39.356141999999998</v>
      </c>
      <c r="AH12">
        <v>0</v>
      </c>
      <c r="AI12">
        <v>0</v>
      </c>
      <c r="AJ12">
        <v>0</v>
      </c>
      <c r="AK12">
        <v>50.322448999999999</v>
      </c>
      <c r="AL12">
        <v>20.229955</v>
      </c>
      <c r="AM12">
        <v>15.316618</v>
      </c>
      <c r="AN12">
        <v>0.92512700000000003</v>
      </c>
      <c r="AO12">
        <v>2.8688760000000002</v>
      </c>
      <c r="AP12">
        <v>2.3540679999999998</v>
      </c>
      <c r="AQ12">
        <v>10.236845000000001</v>
      </c>
      <c r="AR12">
        <v>48.050496000000003</v>
      </c>
      <c r="AS12">
        <v>30.851148999999999</v>
      </c>
      <c r="AT12">
        <v>12.399504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2354.9620579999996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0.64986200000000005</v>
      </c>
      <c r="K13">
        <v>332.12319200000002</v>
      </c>
      <c r="L13">
        <v>631.72909800000002</v>
      </c>
      <c r="M13">
        <v>84.1464</v>
      </c>
      <c r="N13">
        <v>114.2505</v>
      </c>
      <c r="O13">
        <v>119.609392</v>
      </c>
      <c r="P13">
        <v>121.46823000000001</v>
      </c>
      <c r="Q13">
        <v>21.104303999999999</v>
      </c>
      <c r="R13">
        <v>20.500865999999998</v>
      </c>
      <c r="S13">
        <v>25.524505000000001</v>
      </c>
      <c r="T13">
        <v>0</v>
      </c>
      <c r="U13">
        <v>405.03434399999998</v>
      </c>
      <c r="V13">
        <v>13.7826</v>
      </c>
      <c r="W13">
        <v>42.857599</v>
      </c>
      <c r="X13">
        <v>95.114447999999996</v>
      </c>
      <c r="Y13">
        <v>0</v>
      </c>
      <c r="Z13">
        <v>12.677671</v>
      </c>
      <c r="AA13">
        <v>0</v>
      </c>
      <c r="AB13">
        <v>12.634919999999999</v>
      </c>
      <c r="AC13">
        <v>9.3604070000000004</v>
      </c>
      <c r="AD13">
        <v>8.8159310000000009</v>
      </c>
      <c r="AE13">
        <v>27.300187000000001</v>
      </c>
      <c r="AF13">
        <v>8.5829330000000006</v>
      </c>
      <c r="AG13">
        <v>39.356141999999998</v>
      </c>
      <c r="AH13">
        <v>0</v>
      </c>
      <c r="AI13">
        <v>0</v>
      </c>
      <c r="AJ13">
        <v>0</v>
      </c>
      <c r="AK13">
        <v>50.322448999999999</v>
      </c>
      <c r="AL13">
        <v>33.716591999999999</v>
      </c>
      <c r="AM13">
        <v>15.316618</v>
      </c>
      <c r="AN13">
        <v>0.92512700000000003</v>
      </c>
      <c r="AO13">
        <v>2.885084</v>
      </c>
      <c r="AP13">
        <v>2.3540679999999998</v>
      </c>
      <c r="AQ13">
        <v>10.236845000000001</v>
      </c>
      <c r="AR13">
        <v>48.050496000000003</v>
      </c>
      <c r="AS13">
        <v>30.851148999999999</v>
      </c>
      <c r="AT13">
        <v>14.504905000000001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2355.7868640000002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0.64986200000000005</v>
      </c>
      <c r="K14">
        <v>332.12319200000002</v>
      </c>
      <c r="L14">
        <v>631.72909800000002</v>
      </c>
      <c r="M14">
        <v>84.1464</v>
      </c>
      <c r="N14">
        <v>114.2505</v>
      </c>
      <c r="O14">
        <v>119.609392</v>
      </c>
      <c r="P14">
        <v>121.46823000000001</v>
      </c>
      <c r="Q14">
        <v>21.104303999999999</v>
      </c>
      <c r="R14">
        <v>20.500865999999998</v>
      </c>
      <c r="S14">
        <v>25.524505000000001</v>
      </c>
      <c r="T14">
        <v>0</v>
      </c>
      <c r="U14">
        <v>405.03434399999998</v>
      </c>
      <c r="V14">
        <v>13.7826</v>
      </c>
      <c r="W14">
        <v>42.857599</v>
      </c>
      <c r="X14">
        <v>95.114447999999996</v>
      </c>
      <c r="Y14">
        <v>0</v>
      </c>
      <c r="Z14">
        <v>12.677671</v>
      </c>
      <c r="AA14">
        <v>0</v>
      </c>
      <c r="AB14">
        <v>12.634919999999999</v>
      </c>
      <c r="AC14">
        <v>9.3604070000000004</v>
      </c>
      <c r="AD14">
        <v>8.8159310000000009</v>
      </c>
      <c r="AE14">
        <v>27.300187000000001</v>
      </c>
      <c r="AF14">
        <v>8.5829330000000006</v>
      </c>
      <c r="AG14">
        <v>39.356141999999998</v>
      </c>
      <c r="AH14">
        <v>0</v>
      </c>
      <c r="AI14">
        <v>0</v>
      </c>
      <c r="AJ14">
        <v>0</v>
      </c>
      <c r="AK14">
        <v>50.322448999999999</v>
      </c>
      <c r="AL14">
        <v>77.548162000000005</v>
      </c>
      <c r="AM14">
        <v>15.316618</v>
      </c>
      <c r="AN14">
        <v>0.92512700000000003</v>
      </c>
      <c r="AO14">
        <v>2.979206</v>
      </c>
      <c r="AP14">
        <v>2.3540679999999998</v>
      </c>
      <c r="AQ14">
        <v>10.236845000000001</v>
      </c>
      <c r="AR14">
        <v>48.050496000000003</v>
      </c>
      <c r="AS14">
        <v>30.851148999999999</v>
      </c>
      <c r="AT14">
        <v>13.898664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2399.106315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0.96719999999999995</v>
      </c>
      <c r="K15">
        <v>332.12319200000002</v>
      </c>
      <c r="L15">
        <v>631.72909800000002</v>
      </c>
      <c r="M15">
        <v>85.113600000000005</v>
      </c>
      <c r="N15">
        <v>114.2505</v>
      </c>
      <c r="O15">
        <v>119.609392</v>
      </c>
      <c r="P15">
        <v>121.46823000000001</v>
      </c>
      <c r="Q15">
        <v>21.104303999999999</v>
      </c>
      <c r="R15">
        <v>20.500865999999998</v>
      </c>
      <c r="S15">
        <v>25.524505000000001</v>
      </c>
      <c r="T15">
        <v>0</v>
      </c>
      <c r="U15">
        <v>405.03434399999998</v>
      </c>
      <c r="V15">
        <v>13.7826</v>
      </c>
      <c r="W15">
        <v>42.856631999999998</v>
      </c>
      <c r="X15">
        <v>95.118075000000005</v>
      </c>
      <c r="Y15">
        <v>0</v>
      </c>
      <c r="Z15">
        <v>12.677671</v>
      </c>
      <c r="AA15">
        <v>0</v>
      </c>
      <c r="AB15">
        <v>12.634919999999999</v>
      </c>
      <c r="AC15">
        <v>9.3604070000000004</v>
      </c>
      <c r="AD15">
        <v>8.8159310000000009</v>
      </c>
      <c r="AE15">
        <v>27.300187000000001</v>
      </c>
      <c r="AF15">
        <v>8.5829330000000006</v>
      </c>
      <c r="AG15">
        <v>39.356141999999998</v>
      </c>
      <c r="AH15">
        <v>0</v>
      </c>
      <c r="AI15">
        <v>0</v>
      </c>
      <c r="AJ15">
        <v>0</v>
      </c>
      <c r="AK15">
        <v>50.322448999999999</v>
      </c>
      <c r="AL15">
        <v>77.548162000000005</v>
      </c>
      <c r="AM15">
        <v>15.316618</v>
      </c>
      <c r="AN15">
        <v>0.92512700000000003</v>
      </c>
      <c r="AO15">
        <v>2.9669789999999998</v>
      </c>
      <c r="AP15">
        <v>2.3540679999999998</v>
      </c>
      <c r="AQ15">
        <v>0</v>
      </c>
      <c r="AR15">
        <v>51.253861999999998</v>
      </c>
      <c r="AS15">
        <v>30.851148999999999</v>
      </c>
      <c r="AT15">
        <v>12.273768</v>
      </c>
      <c r="AU15">
        <v>0</v>
      </c>
      <c r="AV15">
        <v>0</v>
      </c>
      <c r="AW15">
        <v>0</v>
      </c>
      <c r="AX15">
        <v>0.80828900000000004</v>
      </c>
      <c r="AY15">
        <v>0</v>
      </c>
      <c r="AZ15">
        <v>0</v>
      </c>
      <c r="BA15">
        <f t="shared" si="0"/>
        <v>2392.5312000000004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0.96719999999999995</v>
      </c>
      <c r="K16">
        <v>332.12319200000002</v>
      </c>
      <c r="L16">
        <v>631.72909800000002</v>
      </c>
      <c r="M16">
        <v>85.113600000000005</v>
      </c>
      <c r="N16">
        <v>114.2505</v>
      </c>
      <c r="O16">
        <v>119.609392</v>
      </c>
      <c r="P16">
        <v>121.46823000000001</v>
      </c>
      <c r="Q16">
        <v>21.104303999999999</v>
      </c>
      <c r="R16">
        <v>20.500865999999998</v>
      </c>
      <c r="S16">
        <v>25.524505000000001</v>
      </c>
      <c r="T16">
        <v>0</v>
      </c>
      <c r="U16">
        <v>405.03434399999998</v>
      </c>
      <c r="V16">
        <v>13.7826</v>
      </c>
      <c r="W16">
        <v>42.856631999999998</v>
      </c>
      <c r="X16">
        <v>95.118075000000005</v>
      </c>
      <c r="Y16">
        <v>0</v>
      </c>
      <c r="Z16">
        <v>12.677671</v>
      </c>
      <c r="AA16">
        <v>0</v>
      </c>
      <c r="AB16">
        <v>12.634919999999999</v>
      </c>
      <c r="AC16">
        <v>9.3604070000000004</v>
      </c>
      <c r="AD16">
        <v>8.8159310000000009</v>
      </c>
      <c r="AE16">
        <v>26.059270000000001</v>
      </c>
      <c r="AF16">
        <v>8.5829330000000006</v>
      </c>
      <c r="AG16">
        <v>39.356141999999998</v>
      </c>
      <c r="AH16">
        <v>0</v>
      </c>
      <c r="AI16">
        <v>0</v>
      </c>
      <c r="AJ16">
        <v>0</v>
      </c>
      <c r="AK16">
        <v>50.322448999999999</v>
      </c>
      <c r="AL16">
        <v>77.548162000000005</v>
      </c>
      <c r="AM16">
        <v>15.316618</v>
      </c>
      <c r="AN16">
        <v>0.92512700000000003</v>
      </c>
      <c r="AO16">
        <v>2.9487800000000002</v>
      </c>
      <c r="AP16">
        <v>2.3540679999999998</v>
      </c>
      <c r="AQ16">
        <v>0</v>
      </c>
      <c r="AR16">
        <v>51.253861999999998</v>
      </c>
      <c r="AS16">
        <v>30.851148999999999</v>
      </c>
      <c r="AT16">
        <v>14.504905000000001</v>
      </c>
      <c r="AU16">
        <v>0</v>
      </c>
      <c r="AV16">
        <v>0</v>
      </c>
      <c r="AW16">
        <v>0</v>
      </c>
      <c r="AX16">
        <v>0.80828900000000004</v>
      </c>
      <c r="AY16">
        <v>0</v>
      </c>
      <c r="AZ16">
        <v>0</v>
      </c>
      <c r="BA16">
        <f t="shared" si="0"/>
        <v>2393.5032210000008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0.96719999999999995</v>
      </c>
      <c r="K17">
        <v>332.12319200000002</v>
      </c>
      <c r="L17">
        <v>631.72909800000002</v>
      </c>
      <c r="M17">
        <v>85.113600000000005</v>
      </c>
      <c r="N17">
        <v>114.2505</v>
      </c>
      <c r="O17">
        <v>119.609392</v>
      </c>
      <c r="P17">
        <v>121.46823000000001</v>
      </c>
      <c r="Q17">
        <v>21.104303999999999</v>
      </c>
      <c r="R17">
        <v>20.500865999999998</v>
      </c>
      <c r="S17">
        <v>25.524505000000001</v>
      </c>
      <c r="T17">
        <v>0</v>
      </c>
      <c r="U17">
        <v>405.03434399999998</v>
      </c>
      <c r="V17">
        <v>13.7826</v>
      </c>
      <c r="W17">
        <v>42.856631999999998</v>
      </c>
      <c r="X17">
        <v>95.118075000000005</v>
      </c>
      <c r="Y17">
        <v>0</v>
      </c>
      <c r="Z17">
        <v>12.677671</v>
      </c>
      <c r="AA17">
        <v>0</v>
      </c>
      <c r="AB17">
        <v>12.634919999999999</v>
      </c>
      <c r="AC17">
        <v>9.3604070000000004</v>
      </c>
      <c r="AD17">
        <v>8.8159310000000009</v>
      </c>
      <c r="AE17">
        <v>26.059270000000001</v>
      </c>
      <c r="AF17">
        <v>8.5829330000000006</v>
      </c>
      <c r="AG17">
        <v>39.356141999999998</v>
      </c>
      <c r="AH17">
        <v>0</v>
      </c>
      <c r="AI17">
        <v>0</v>
      </c>
      <c r="AJ17">
        <v>0</v>
      </c>
      <c r="AK17">
        <v>50.322448999999999</v>
      </c>
      <c r="AL17">
        <v>77.548162000000005</v>
      </c>
      <c r="AM17">
        <v>15.316618</v>
      </c>
      <c r="AN17">
        <v>0.92512700000000003</v>
      </c>
      <c r="AO17">
        <v>2.885653</v>
      </c>
      <c r="AP17">
        <v>0.99118700000000004</v>
      </c>
      <c r="AQ17">
        <v>0</v>
      </c>
      <c r="AR17">
        <v>51.253861999999998</v>
      </c>
      <c r="AS17">
        <v>30.851148999999999</v>
      </c>
      <c r="AT17">
        <v>14.504905000000001</v>
      </c>
      <c r="AU17">
        <v>0</v>
      </c>
      <c r="AV17">
        <v>0</v>
      </c>
      <c r="AW17">
        <v>0</v>
      </c>
      <c r="AX17">
        <v>0.80828900000000004</v>
      </c>
      <c r="AY17">
        <v>0</v>
      </c>
      <c r="AZ17">
        <v>0</v>
      </c>
      <c r="BA17">
        <f t="shared" si="0"/>
        <v>2392.0772130000005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0.96719999999999995</v>
      </c>
      <c r="K18">
        <v>332.12319200000002</v>
      </c>
      <c r="L18">
        <v>631.72909800000002</v>
      </c>
      <c r="M18">
        <v>85.113600000000005</v>
      </c>
      <c r="N18">
        <v>114.2505</v>
      </c>
      <c r="O18">
        <v>119.609392</v>
      </c>
      <c r="P18">
        <v>121.46823000000001</v>
      </c>
      <c r="Q18">
        <v>21.104303999999999</v>
      </c>
      <c r="R18">
        <v>20.500865999999998</v>
      </c>
      <c r="S18">
        <v>25.524505000000001</v>
      </c>
      <c r="T18">
        <v>0</v>
      </c>
      <c r="U18">
        <v>405.03434399999998</v>
      </c>
      <c r="V18">
        <v>13.7826</v>
      </c>
      <c r="W18">
        <v>42.856631999999998</v>
      </c>
      <c r="X18">
        <v>95.118075000000005</v>
      </c>
      <c r="Y18">
        <v>0</v>
      </c>
      <c r="Z18">
        <v>12.677671</v>
      </c>
      <c r="AA18">
        <v>0</v>
      </c>
      <c r="AB18">
        <v>12.634919999999999</v>
      </c>
      <c r="AC18">
        <v>9.3604070000000004</v>
      </c>
      <c r="AD18">
        <v>8.8159310000000009</v>
      </c>
      <c r="AE18">
        <v>26.059270000000001</v>
      </c>
      <c r="AF18">
        <v>8.5829330000000006</v>
      </c>
      <c r="AG18">
        <v>39.356141999999998</v>
      </c>
      <c r="AH18">
        <v>0</v>
      </c>
      <c r="AI18">
        <v>0</v>
      </c>
      <c r="AJ18">
        <v>0</v>
      </c>
      <c r="AK18">
        <v>50.322448999999999</v>
      </c>
      <c r="AL18">
        <v>77.548162000000005</v>
      </c>
      <c r="AM18">
        <v>15.316618</v>
      </c>
      <c r="AN18">
        <v>0.92512700000000003</v>
      </c>
      <c r="AO18">
        <v>2.78755</v>
      </c>
      <c r="AP18">
        <v>0.99118700000000004</v>
      </c>
      <c r="AQ18">
        <v>0</v>
      </c>
      <c r="AR18">
        <v>51.253861999999998</v>
      </c>
      <c r="AS18">
        <v>30.851148999999999</v>
      </c>
      <c r="AT18">
        <v>14.504905000000001</v>
      </c>
      <c r="AU18">
        <v>0</v>
      </c>
      <c r="AV18">
        <v>0</v>
      </c>
      <c r="AW18">
        <v>0</v>
      </c>
      <c r="AX18">
        <v>0.80828900000000004</v>
      </c>
      <c r="AY18">
        <v>0</v>
      </c>
      <c r="AZ18">
        <v>0</v>
      </c>
      <c r="BA18">
        <f t="shared" si="0"/>
        <v>2391.9791100000007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0.96719999999999995</v>
      </c>
      <c r="K19">
        <v>332.12319200000002</v>
      </c>
      <c r="L19">
        <v>631.72909800000002</v>
      </c>
      <c r="M19">
        <v>85.113600000000005</v>
      </c>
      <c r="N19">
        <v>114.2505</v>
      </c>
      <c r="O19">
        <v>119.609392</v>
      </c>
      <c r="P19">
        <v>121.46823000000001</v>
      </c>
      <c r="Q19">
        <v>21.104303999999999</v>
      </c>
      <c r="R19">
        <v>20.500865999999998</v>
      </c>
      <c r="S19">
        <v>25.524505000000001</v>
      </c>
      <c r="T19">
        <v>0</v>
      </c>
      <c r="U19">
        <v>405.03434399999998</v>
      </c>
      <c r="V19">
        <v>13.7826</v>
      </c>
      <c r="W19">
        <v>42.856631999999998</v>
      </c>
      <c r="X19">
        <v>95.118075000000005</v>
      </c>
      <c r="Y19">
        <v>0</v>
      </c>
      <c r="Z19">
        <v>12.677671</v>
      </c>
      <c r="AA19">
        <v>0</v>
      </c>
      <c r="AB19">
        <v>12.634919999999999</v>
      </c>
      <c r="AC19">
        <v>9.3604070000000004</v>
      </c>
      <c r="AD19">
        <v>8.8159310000000009</v>
      </c>
      <c r="AE19">
        <v>40.950280999999997</v>
      </c>
      <c r="AF19">
        <v>8.5829330000000006</v>
      </c>
      <c r="AG19">
        <v>39.356141999999998</v>
      </c>
      <c r="AH19">
        <v>22.623678000000002</v>
      </c>
      <c r="AI19">
        <v>0</v>
      </c>
      <c r="AJ19">
        <v>0</v>
      </c>
      <c r="AK19">
        <v>50.322448999999999</v>
      </c>
      <c r="AL19">
        <v>77.548162000000005</v>
      </c>
      <c r="AM19">
        <v>15.316618</v>
      </c>
      <c r="AN19">
        <v>0.92512700000000003</v>
      </c>
      <c r="AO19">
        <v>2.7926679999999999</v>
      </c>
      <c r="AP19">
        <v>7.3100009999999997</v>
      </c>
      <c r="AQ19">
        <v>0</v>
      </c>
      <c r="AR19">
        <v>48.050496000000003</v>
      </c>
      <c r="AS19">
        <v>30.851148999999999</v>
      </c>
      <c r="AT19">
        <v>14.504905000000001</v>
      </c>
      <c r="AU19">
        <v>0</v>
      </c>
      <c r="AV19">
        <v>0</v>
      </c>
      <c r="AW19">
        <v>0</v>
      </c>
      <c r="AX19">
        <v>0.80828900000000004</v>
      </c>
      <c r="AY19">
        <v>0</v>
      </c>
      <c r="AZ19">
        <v>0</v>
      </c>
      <c r="BA19">
        <f t="shared" si="0"/>
        <v>2432.6143649999999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0.96719999999999995</v>
      </c>
      <c r="K20">
        <v>332.12319200000002</v>
      </c>
      <c r="L20">
        <v>631.72909800000002</v>
      </c>
      <c r="M20">
        <v>85.113600000000005</v>
      </c>
      <c r="N20">
        <v>114.2505</v>
      </c>
      <c r="O20">
        <v>119.609392</v>
      </c>
      <c r="P20">
        <v>121.46823000000001</v>
      </c>
      <c r="Q20">
        <v>21.104303999999999</v>
      </c>
      <c r="R20">
        <v>20.500865999999998</v>
      </c>
      <c r="S20">
        <v>25.524505000000001</v>
      </c>
      <c r="T20">
        <v>0</v>
      </c>
      <c r="U20">
        <v>405.03434399999998</v>
      </c>
      <c r="V20">
        <v>13.7826</v>
      </c>
      <c r="W20">
        <v>42.856631999999998</v>
      </c>
      <c r="X20">
        <v>95.118075000000005</v>
      </c>
      <c r="Y20">
        <v>0</v>
      </c>
      <c r="Z20">
        <v>12.677671</v>
      </c>
      <c r="AA20">
        <v>0</v>
      </c>
      <c r="AB20">
        <v>12.634919999999999</v>
      </c>
      <c r="AC20">
        <v>9.3604070000000004</v>
      </c>
      <c r="AD20">
        <v>8.8159310000000009</v>
      </c>
      <c r="AE20">
        <v>40.950280999999997</v>
      </c>
      <c r="AF20">
        <v>8.5829330000000006</v>
      </c>
      <c r="AG20">
        <v>39.356141999999998</v>
      </c>
      <c r="AH20">
        <v>22.623678000000002</v>
      </c>
      <c r="AI20">
        <v>0</v>
      </c>
      <c r="AJ20">
        <v>0</v>
      </c>
      <c r="AK20">
        <v>50.322448999999999</v>
      </c>
      <c r="AL20">
        <v>77.548162000000005</v>
      </c>
      <c r="AM20">
        <v>15.316618</v>
      </c>
      <c r="AN20">
        <v>0.92512700000000003</v>
      </c>
      <c r="AO20">
        <v>2.7272660000000002</v>
      </c>
      <c r="AP20">
        <v>7.3100009999999997</v>
      </c>
      <c r="AQ20">
        <v>0</v>
      </c>
      <c r="AR20">
        <v>48.050496000000003</v>
      </c>
      <c r="AS20">
        <v>30.851148999999999</v>
      </c>
      <c r="AT20">
        <v>14.504905000000001</v>
      </c>
      <c r="AU20">
        <v>0</v>
      </c>
      <c r="AV20">
        <v>0</v>
      </c>
      <c r="AW20">
        <v>0</v>
      </c>
      <c r="AX20">
        <v>0.80828900000000004</v>
      </c>
      <c r="AY20">
        <v>0</v>
      </c>
      <c r="AZ20">
        <v>0</v>
      </c>
      <c r="BA20">
        <f t="shared" si="0"/>
        <v>2432.5489629999997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0.96719999999999995</v>
      </c>
      <c r="K21">
        <v>332.12319200000002</v>
      </c>
      <c r="L21">
        <v>631.72909800000002</v>
      </c>
      <c r="M21">
        <v>85.113600000000005</v>
      </c>
      <c r="N21">
        <v>114.2505</v>
      </c>
      <c r="O21">
        <v>119.609392</v>
      </c>
      <c r="P21">
        <v>121.46823000000001</v>
      </c>
      <c r="Q21">
        <v>21.104303999999999</v>
      </c>
      <c r="R21">
        <v>20.500865999999998</v>
      </c>
      <c r="S21">
        <v>25.524505000000001</v>
      </c>
      <c r="T21">
        <v>0</v>
      </c>
      <c r="U21">
        <v>405.03434399999998</v>
      </c>
      <c r="V21">
        <v>13.7826</v>
      </c>
      <c r="W21">
        <v>42.856631999999998</v>
      </c>
      <c r="X21">
        <v>95.118075000000005</v>
      </c>
      <c r="Y21">
        <v>0</v>
      </c>
      <c r="Z21">
        <v>12.677671</v>
      </c>
      <c r="AA21">
        <v>0</v>
      </c>
      <c r="AB21">
        <v>12.634919999999999</v>
      </c>
      <c r="AC21">
        <v>9.3604070000000004</v>
      </c>
      <c r="AD21">
        <v>8.8159310000000009</v>
      </c>
      <c r="AE21">
        <v>40.950280999999997</v>
      </c>
      <c r="AF21">
        <v>8.5829330000000006</v>
      </c>
      <c r="AG21">
        <v>39.356141999999998</v>
      </c>
      <c r="AH21">
        <v>22.623678000000002</v>
      </c>
      <c r="AI21">
        <v>0</v>
      </c>
      <c r="AJ21">
        <v>0</v>
      </c>
      <c r="AK21">
        <v>50.322448999999999</v>
      </c>
      <c r="AL21">
        <v>33.716591999999999</v>
      </c>
      <c r="AM21">
        <v>15.316618</v>
      </c>
      <c r="AN21">
        <v>0.92512700000000003</v>
      </c>
      <c r="AO21">
        <v>2.7102050000000002</v>
      </c>
      <c r="AP21">
        <v>7.3100009999999997</v>
      </c>
      <c r="AQ21">
        <v>0</v>
      </c>
      <c r="AR21">
        <v>48.050496000000003</v>
      </c>
      <c r="AS21">
        <v>30.851148999999999</v>
      </c>
      <c r="AT21">
        <v>14.504905000000001</v>
      </c>
      <c r="AU21">
        <v>0</v>
      </c>
      <c r="AV21">
        <v>0</v>
      </c>
      <c r="AW21">
        <v>0</v>
      </c>
      <c r="AX21">
        <v>0.541632</v>
      </c>
      <c r="AY21">
        <v>0</v>
      </c>
      <c r="AZ21">
        <v>0</v>
      </c>
      <c r="BA21">
        <f t="shared" si="0"/>
        <v>2388.4336749999998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0.96719999999999995</v>
      </c>
      <c r="K22">
        <v>332.12319200000002</v>
      </c>
      <c r="L22">
        <v>631.72909800000002</v>
      </c>
      <c r="M22">
        <v>85.113600000000005</v>
      </c>
      <c r="N22">
        <v>114.2505</v>
      </c>
      <c r="O22">
        <v>119.609392</v>
      </c>
      <c r="P22">
        <v>121.46823000000001</v>
      </c>
      <c r="Q22">
        <v>21.104303999999999</v>
      </c>
      <c r="R22">
        <v>20.500865999999998</v>
      </c>
      <c r="S22">
        <v>25.524505000000001</v>
      </c>
      <c r="T22">
        <v>0</v>
      </c>
      <c r="U22">
        <v>405.03434399999998</v>
      </c>
      <c r="V22">
        <v>13.7826</v>
      </c>
      <c r="W22">
        <v>42.856631999999998</v>
      </c>
      <c r="X22">
        <v>95.118075000000005</v>
      </c>
      <c r="Y22">
        <v>0</v>
      </c>
      <c r="Z22">
        <v>12.677671</v>
      </c>
      <c r="AA22">
        <v>0</v>
      </c>
      <c r="AB22">
        <v>12.634919999999999</v>
      </c>
      <c r="AC22">
        <v>9.3604070000000004</v>
      </c>
      <c r="AD22">
        <v>8.8159310000000009</v>
      </c>
      <c r="AE22">
        <v>40.950280999999997</v>
      </c>
      <c r="AF22">
        <v>8.5829330000000006</v>
      </c>
      <c r="AG22">
        <v>39.356141999999998</v>
      </c>
      <c r="AH22">
        <v>22.623678000000002</v>
      </c>
      <c r="AI22">
        <v>0</v>
      </c>
      <c r="AJ22">
        <v>0</v>
      </c>
      <c r="AK22">
        <v>50.322448999999999</v>
      </c>
      <c r="AL22">
        <v>33.716591999999999</v>
      </c>
      <c r="AM22">
        <v>15.316618</v>
      </c>
      <c r="AN22">
        <v>0.92512700000000003</v>
      </c>
      <c r="AO22">
        <v>2.5333350000000001</v>
      </c>
      <c r="AP22">
        <v>1.7345759999999999</v>
      </c>
      <c r="AQ22">
        <v>0</v>
      </c>
      <c r="AR22">
        <v>48.050496000000003</v>
      </c>
      <c r="AS22">
        <v>30.851148999999999</v>
      </c>
      <c r="AT22">
        <v>13.163592</v>
      </c>
      <c r="AU22">
        <v>0</v>
      </c>
      <c r="AV22">
        <v>0</v>
      </c>
      <c r="AW22">
        <v>0</v>
      </c>
      <c r="AX22">
        <v>0.541632</v>
      </c>
      <c r="AY22">
        <v>0</v>
      </c>
      <c r="AZ22">
        <v>0</v>
      </c>
      <c r="BA22">
        <f t="shared" si="0"/>
        <v>2381.3400670000001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0.96719999999999995</v>
      </c>
      <c r="K23">
        <v>332.12319200000002</v>
      </c>
      <c r="L23">
        <v>631.72909800000002</v>
      </c>
      <c r="M23">
        <v>85.113600000000005</v>
      </c>
      <c r="N23">
        <v>114.2505</v>
      </c>
      <c r="O23">
        <v>119.609392</v>
      </c>
      <c r="P23">
        <v>121.46823000000001</v>
      </c>
      <c r="Q23">
        <v>21.104303999999999</v>
      </c>
      <c r="R23">
        <v>20.500865999999998</v>
      </c>
      <c r="S23">
        <v>25.524505000000001</v>
      </c>
      <c r="T23">
        <v>0</v>
      </c>
      <c r="U23">
        <v>405.03434399999998</v>
      </c>
      <c r="V23">
        <v>13.7826</v>
      </c>
      <c r="W23">
        <v>42.856631999999998</v>
      </c>
      <c r="X23">
        <v>95.118075000000005</v>
      </c>
      <c r="Y23">
        <v>0</v>
      </c>
      <c r="Z23">
        <v>12.677671</v>
      </c>
      <c r="AA23">
        <v>0</v>
      </c>
      <c r="AB23">
        <v>12.634919999999999</v>
      </c>
      <c r="AC23">
        <v>9.3604070000000004</v>
      </c>
      <c r="AD23">
        <v>8.8159310000000009</v>
      </c>
      <c r="AE23">
        <v>40.950280999999997</v>
      </c>
      <c r="AF23">
        <v>8.5829330000000006</v>
      </c>
      <c r="AG23">
        <v>39.356141999999998</v>
      </c>
      <c r="AH23">
        <v>45.247357000000001</v>
      </c>
      <c r="AI23">
        <v>2.462491</v>
      </c>
      <c r="AJ23">
        <v>0</v>
      </c>
      <c r="AK23">
        <v>50.322448999999999</v>
      </c>
      <c r="AL23">
        <v>33.716591999999999</v>
      </c>
      <c r="AM23">
        <v>15.316618</v>
      </c>
      <c r="AN23">
        <v>0.92512700000000003</v>
      </c>
      <c r="AO23">
        <v>2.4235730000000002</v>
      </c>
      <c r="AP23">
        <v>1.7345759999999999</v>
      </c>
      <c r="AQ23">
        <v>0</v>
      </c>
      <c r="AR23">
        <v>51.253861999999998</v>
      </c>
      <c r="AS23">
        <v>30.851148999999999</v>
      </c>
      <c r="AT23">
        <v>14.504905000000001</v>
      </c>
      <c r="AU23">
        <v>0</v>
      </c>
      <c r="AV23">
        <v>0</v>
      </c>
      <c r="AW23">
        <v>0</v>
      </c>
      <c r="AX23">
        <v>0.541632</v>
      </c>
      <c r="AY23">
        <v>0</v>
      </c>
      <c r="AZ23">
        <v>0</v>
      </c>
      <c r="BA23">
        <f t="shared" si="0"/>
        <v>2410.8611540000006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0.96719999999999995</v>
      </c>
      <c r="K24">
        <v>332.12319200000002</v>
      </c>
      <c r="L24">
        <v>631.72909800000002</v>
      </c>
      <c r="M24">
        <v>85.113600000000005</v>
      </c>
      <c r="N24">
        <v>114.2505</v>
      </c>
      <c r="O24">
        <v>119.609392</v>
      </c>
      <c r="P24">
        <v>121.46823000000001</v>
      </c>
      <c r="Q24">
        <v>21.104303999999999</v>
      </c>
      <c r="R24">
        <v>20.500865999999998</v>
      </c>
      <c r="S24">
        <v>25.524505000000001</v>
      </c>
      <c r="T24">
        <v>0</v>
      </c>
      <c r="U24">
        <v>405.03434399999998</v>
      </c>
      <c r="V24">
        <v>13.7826</v>
      </c>
      <c r="W24">
        <v>42.856631999999998</v>
      </c>
      <c r="X24">
        <v>95.118075000000005</v>
      </c>
      <c r="Y24">
        <v>0</v>
      </c>
      <c r="Z24">
        <v>12.677671</v>
      </c>
      <c r="AA24">
        <v>0</v>
      </c>
      <c r="AB24">
        <v>12.634919999999999</v>
      </c>
      <c r="AC24">
        <v>9.3604070000000004</v>
      </c>
      <c r="AD24">
        <v>17.631862999999999</v>
      </c>
      <c r="AE24">
        <v>40.950280999999997</v>
      </c>
      <c r="AF24">
        <v>8.5829330000000006</v>
      </c>
      <c r="AG24">
        <v>39.356141999999998</v>
      </c>
      <c r="AH24">
        <v>45.247357000000001</v>
      </c>
      <c r="AI24">
        <v>4.924982</v>
      </c>
      <c r="AJ24">
        <v>0</v>
      </c>
      <c r="AK24">
        <v>50.322448999999999</v>
      </c>
      <c r="AL24">
        <v>33.716591999999999</v>
      </c>
      <c r="AM24">
        <v>15.316618</v>
      </c>
      <c r="AN24">
        <v>0.92512700000000003</v>
      </c>
      <c r="AO24">
        <v>2.2535280000000002</v>
      </c>
      <c r="AP24">
        <v>1.7345759999999999</v>
      </c>
      <c r="AQ24">
        <v>0</v>
      </c>
      <c r="AR24">
        <v>51.253861999999998</v>
      </c>
      <c r="AS24">
        <v>30.851148999999999</v>
      </c>
      <c r="AT24">
        <v>14.504905000000001</v>
      </c>
      <c r="AU24">
        <v>0</v>
      </c>
      <c r="AV24">
        <v>0</v>
      </c>
      <c r="AW24">
        <v>0</v>
      </c>
      <c r="AX24">
        <v>0.541632</v>
      </c>
      <c r="AY24">
        <v>0</v>
      </c>
      <c r="AZ24">
        <v>0</v>
      </c>
      <c r="BA24">
        <f t="shared" si="0"/>
        <v>2421.9695320000005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0.96719999999999995</v>
      </c>
      <c r="K25">
        <v>332.12319200000002</v>
      </c>
      <c r="L25">
        <v>631.72909800000002</v>
      </c>
      <c r="M25">
        <v>85.113600000000005</v>
      </c>
      <c r="N25">
        <v>114.2505</v>
      </c>
      <c r="O25">
        <v>119.609392</v>
      </c>
      <c r="P25">
        <v>121.46823000000001</v>
      </c>
      <c r="Q25">
        <v>21.104303999999999</v>
      </c>
      <c r="R25">
        <v>20.500865999999998</v>
      </c>
      <c r="S25">
        <v>25.524505000000001</v>
      </c>
      <c r="T25">
        <v>0</v>
      </c>
      <c r="U25">
        <v>405.03434399999998</v>
      </c>
      <c r="V25">
        <v>13.175198</v>
      </c>
      <c r="W25">
        <v>42.856631999999998</v>
      </c>
      <c r="X25">
        <v>95.118075000000005</v>
      </c>
      <c r="Y25">
        <v>0</v>
      </c>
      <c r="Z25">
        <v>12.677671</v>
      </c>
      <c r="AA25">
        <v>6.8003830000000001</v>
      </c>
      <c r="AB25">
        <v>12.634919999999999</v>
      </c>
      <c r="AC25">
        <v>9.3604070000000004</v>
      </c>
      <c r="AD25">
        <v>26.447793999999998</v>
      </c>
      <c r="AE25">
        <v>40.950280999999997</v>
      </c>
      <c r="AF25">
        <v>8.5829330000000006</v>
      </c>
      <c r="AG25">
        <v>39.356141999999998</v>
      </c>
      <c r="AH25">
        <v>45.247357000000001</v>
      </c>
      <c r="AI25">
        <v>32.012385999999999</v>
      </c>
      <c r="AJ25">
        <v>0</v>
      </c>
      <c r="AK25">
        <v>50.322448999999999</v>
      </c>
      <c r="AL25">
        <v>33.716591999999999</v>
      </c>
      <c r="AM25">
        <v>15.316618</v>
      </c>
      <c r="AN25">
        <v>0.92512700000000003</v>
      </c>
      <c r="AO25">
        <v>2.0038619999999998</v>
      </c>
      <c r="AP25">
        <v>1.7345759999999999</v>
      </c>
      <c r="AQ25">
        <v>11.211781999999999</v>
      </c>
      <c r="AR25">
        <v>51.253861999999998</v>
      </c>
      <c r="AS25">
        <v>30.851148999999999</v>
      </c>
      <c r="AT25">
        <v>14.504905000000001</v>
      </c>
      <c r="AU25">
        <v>0</v>
      </c>
      <c r="AV25">
        <v>0</v>
      </c>
      <c r="AW25">
        <v>0</v>
      </c>
      <c r="AX25">
        <v>0.541632</v>
      </c>
      <c r="AY25">
        <v>0</v>
      </c>
      <c r="AZ25">
        <v>0</v>
      </c>
      <c r="BA25">
        <f t="shared" si="0"/>
        <v>2475.0279639999999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0.96719999999999995</v>
      </c>
      <c r="K26">
        <v>332.12319200000002</v>
      </c>
      <c r="L26">
        <v>631.72909800000002</v>
      </c>
      <c r="M26">
        <v>85.113600000000005</v>
      </c>
      <c r="N26">
        <v>114.2505</v>
      </c>
      <c r="O26">
        <v>119.609392</v>
      </c>
      <c r="P26">
        <v>121.46823000000001</v>
      </c>
      <c r="Q26">
        <v>21.104303999999999</v>
      </c>
      <c r="R26">
        <v>20.500865999999998</v>
      </c>
      <c r="S26">
        <v>25.524505000000001</v>
      </c>
      <c r="T26">
        <v>0</v>
      </c>
      <c r="U26">
        <v>405.03434399999998</v>
      </c>
      <c r="V26">
        <v>13.175198</v>
      </c>
      <c r="W26">
        <v>42.856631999999998</v>
      </c>
      <c r="X26">
        <v>95.118075000000005</v>
      </c>
      <c r="Y26">
        <v>0</v>
      </c>
      <c r="Z26">
        <v>12.677671</v>
      </c>
      <c r="AA26">
        <v>20.401150000000001</v>
      </c>
      <c r="AB26">
        <v>12.634919999999999</v>
      </c>
      <c r="AC26">
        <v>9.3604070000000004</v>
      </c>
      <c r="AD26">
        <v>26.447793999999998</v>
      </c>
      <c r="AE26">
        <v>40.950280999999997</v>
      </c>
      <c r="AF26">
        <v>8.5829330000000006</v>
      </c>
      <c r="AG26">
        <v>39.356141999999998</v>
      </c>
      <c r="AH26">
        <v>45.247357000000001</v>
      </c>
      <c r="AI26">
        <v>32.012385999999999</v>
      </c>
      <c r="AJ26">
        <v>0</v>
      </c>
      <c r="AK26">
        <v>50.322448999999999</v>
      </c>
      <c r="AL26">
        <v>33.716591999999999</v>
      </c>
      <c r="AM26">
        <v>15.316618</v>
      </c>
      <c r="AN26">
        <v>0.92512700000000003</v>
      </c>
      <c r="AO26">
        <v>1.8795980000000001</v>
      </c>
      <c r="AP26">
        <v>1.7345759999999999</v>
      </c>
      <c r="AQ26">
        <v>22.423565</v>
      </c>
      <c r="AR26">
        <v>51.253861999999998</v>
      </c>
      <c r="AS26">
        <v>30.851148999999999</v>
      </c>
      <c r="AT26">
        <v>14.504905000000001</v>
      </c>
      <c r="AU26">
        <v>0</v>
      </c>
      <c r="AV26">
        <v>0</v>
      </c>
      <c r="AW26">
        <v>0</v>
      </c>
      <c r="AX26">
        <v>0.541632</v>
      </c>
      <c r="AY26">
        <v>0</v>
      </c>
      <c r="AZ26">
        <v>0</v>
      </c>
      <c r="BA26">
        <f t="shared" si="0"/>
        <v>2499.7162499999999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0.64986200000000005</v>
      </c>
      <c r="K27">
        <v>332.12319200000002</v>
      </c>
      <c r="L27">
        <v>631.72909800000002</v>
      </c>
      <c r="M27">
        <v>85.113600000000005</v>
      </c>
      <c r="N27">
        <v>114.2505</v>
      </c>
      <c r="O27">
        <v>119.609392</v>
      </c>
      <c r="P27">
        <v>121.46823000000001</v>
      </c>
      <c r="Q27">
        <v>21.104303999999999</v>
      </c>
      <c r="R27">
        <v>20.500865999999998</v>
      </c>
      <c r="S27">
        <v>25.524505000000001</v>
      </c>
      <c r="T27">
        <v>0</v>
      </c>
      <c r="U27">
        <v>405.03434399999998</v>
      </c>
      <c r="V27">
        <v>13.175198</v>
      </c>
      <c r="W27">
        <v>42.856631999999998</v>
      </c>
      <c r="X27">
        <v>95.118075000000005</v>
      </c>
      <c r="Y27">
        <v>0</v>
      </c>
      <c r="Z27">
        <v>12.677671</v>
      </c>
      <c r="AA27">
        <v>27.125124</v>
      </c>
      <c r="AB27">
        <v>12.634919999999999</v>
      </c>
      <c r="AC27">
        <v>9.3604070000000004</v>
      </c>
      <c r="AD27">
        <v>26.447793999999998</v>
      </c>
      <c r="AE27">
        <v>40.950280999999997</v>
      </c>
      <c r="AF27">
        <v>8.5829330000000006</v>
      </c>
      <c r="AG27">
        <v>39.356141999999998</v>
      </c>
      <c r="AH27">
        <v>45.247357000000001</v>
      </c>
      <c r="AI27">
        <v>32.012385999999999</v>
      </c>
      <c r="AJ27">
        <v>0</v>
      </c>
      <c r="AK27">
        <v>50.322448999999999</v>
      </c>
      <c r="AL27">
        <v>33.716591999999999</v>
      </c>
      <c r="AM27">
        <v>15.316618</v>
      </c>
      <c r="AN27">
        <v>0.92512700000000003</v>
      </c>
      <c r="AO27">
        <v>1.689648</v>
      </c>
      <c r="AP27">
        <v>1.7345759999999999</v>
      </c>
      <c r="AQ27">
        <v>28.029456</v>
      </c>
      <c r="AR27">
        <v>48.050496000000003</v>
      </c>
      <c r="AS27">
        <v>30.851148999999999</v>
      </c>
      <c r="AT27">
        <v>14.504905000000001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2507.7938290000002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0.64986200000000005</v>
      </c>
      <c r="K28">
        <v>332.12319200000002</v>
      </c>
      <c r="L28">
        <v>631.72909800000002</v>
      </c>
      <c r="M28">
        <v>85.113600000000005</v>
      </c>
      <c r="N28">
        <v>114.2505</v>
      </c>
      <c r="O28">
        <v>119.609392</v>
      </c>
      <c r="P28">
        <v>121.46823000000001</v>
      </c>
      <c r="Q28">
        <v>21.104303999999999</v>
      </c>
      <c r="R28">
        <v>20.500865999999998</v>
      </c>
      <c r="S28">
        <v>25.524505000000001</v>
      </c>
      <c r="T28">
        <v>0</v>
      </c>
      <c r="U28">
        <v>405.03434399999998</v>
      </c>
      <c r="V28">
        <v>13.175198</v>
      </c>
      <c r="W28">
        <v>42.856631999999998</v>
      </c>
      <c r="X28">
        <v>95.118075000000005</v>
      </c>
      <c r="Y28">
        <v>0</v>
      </c>
      <c r="Z28">
        <v>12.677671</v>
      </c>
      <c r="AA28">
        <v>40.72589</v>
      </c>
      <c r="AB28">
        <v>11.603498</v>
      </c>
      <c r="AC28">
        <v>18.720814000000001</v>
      </c>
      <c r="AD28">
        <v>26.447793999999998</v>
      </c>
      <c r="AE28">
        <v>40.950280999999997</v>
      </c>
      <c r="AF28">
        <v>8.5829330000000006</v>
      </c>
      <c r="AG28">
        <v>39.356141999999998</v>
      </c>
      <c r="AH28">
        <v>67.871035000000006</v>
      </c>
      <c r="AI28">
        <v>32.012385999999999</v>
      </c>
      <c r="AJ28">
        <v>0</v>
      </c>
      <c r="AK28">
        <v>50.322448999999999</v>
      </c>
      <c r="AL28">
        <v>33.716591999999999</v>
      </c>
      <c r="AM28">
        <v>15.316618</v>
      </c>
      <c r="AN28">
        <v>0.92512700000000003</v>
      </c>
      <c r="AO28">
        <v>1.645573</v>
      </c>
      <c r="AP28">
        <v>1.7345759999999999</v>
      </c>
      <c r="AQ28">
        <v>33.635347000000003</v>
      </c>
      <c r="AR28">
        <v>48.050496000000003</v>
      </c>
      <c r="AS28">
        <v>30.851148999999999</v>
      </c>
      <c r="AT28">
        <v>14.504905000000001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2557.9090739999992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0.64986200000000005</v>
      </c>
      <c r="K29">
        <v>332.12319200000002</v>
      </c>
      <c r="L29">
        <v>631.72909800000002</v>
      </c>
      <c r="M29">
        <v>85.113600000000005</v>
      </c>
      <c r="N29">
        <v>114.2505</v>
      </c>
      <c r="O29">
        <v>119.609392</v>
      </c>
      <c r="P29">
        <v>121.46823000000001</v>
      </c>
      <c r="Q29">
        <v>21.104303999999999</v>
      </c>
      <c r="R29">
        <v>20.500865999999998</v>
      </c>
      <c r="S29">
        <v>25.524505000000001</v>
      </c>
      <c r="T29">
        <v>0</v>
      </c>
      <c r="U29">
        <v>405.03434399999998</v>
      </c>
      <c r="V29">
        <v>12.771876000000001</v>
      </c>
      <c r="W29">
        <v>42.856631999999998</v>
      </c>
      <c r="X29">
        <v>95.118075000000005</v>
      </c>
      <c r="Y29">
        <v>0</v>
      </c>
      <c r="Z29">
        <v>12.677671</v>
      </c>
      <c r="AA29">
        <v>40.72589</v>
      </c>
      <c r="AB29">
        <v>23.206997000000001</v>
      </c>
      <c r="AC29">
        <v>18.720814000000001</v>
      </c>
      <c r="AD29">
        <v>26.447793999999998</v>
      </c>
      <c r="AE29">
        <v>40.950280999999997</v>
      </c>
      <c r="AF29">
        <v>8.5829330000000006</v>
      </c>
      <c r="AG29">
        <v>39.356141999999998</v>
      </c>
      <c r="AH29">
        <v>67.871035000000006</v>
      </c>
      <c r="AI29">
        <v>32.012385999999999</v>
      </c>
      <c r="AJ29">
        <v>0</v>
      </c>
      <c r="AK29">
        <v>50.322448999999999</v>
      </c>
      <c r="AL29">
        <v>33.716591999999999</v>
      </c>
      <c r="AM29">
        <v>15.316618</v>
      </c>
      <c r="AN29">
        <v>0.92512700000000003</v>
      </c>
      <c r="AO29">
        <v>1.5457639999999999</v>
      </c>
      <c r="AP29">
        <v>1.7345759999999999</v>
      </c>
      <c r="AQ29">
        <v>33.635347000000003</v>
      </c>
      <c r="AR29">
        <v>48.050496000000003</v>
      </c>
      <c r="AS29">
        <v>31.616181999999998</v>
      </c>
      <c r="AT29">
        <v>14.504905000000001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2569.7744749999993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0.64986200000000005</v>
      </c>
      <c r="K30">
        <v>332.12319200000002</v>
      </c>
      <c r="L30">
        <v>631.72909800000002</v>
      </c>
      <c r="M30">
        <v>85.113600000000005</v>
      </c>
      <c r="N30">
        <v>114.2505</v>
      </c>
      <c r="O30">
        <v>119.609392</v>
      </c>
      <c r="P30">
        <v>121.46823000000001</v>
      </c>
      <c r="Q30">
        <v>21.104303999999999</v>
      </c>
      <c r="R30">
        <v>20.500865999999998</v>
      </c>
      <c r="S30">
        <v>25.524505000000001</v>
      </c>
      <c r="T30">
        <v>0</v>
      </c>
      <c r="U30">
        <v>405.03434399999998</v>
      </c>
      <c r="V30">
        <v>12.771876000000001</v>
      </c>
      <c r="W30">
        <v>42.856631999999998</v>
      </c>
      <c r="X30">
        <v>95.118075000000005</v>
      </c>
      <c r="Y30">
        <v>0</v>
      </c>
      <c r="Z30">
        <v>12.677671</v>
      </c>
      <c r="AA30">
        <v>40.72589</v>
      </c>
      <c r="AB30">
        <v>23.206997000000001</v>
      </c>
      <c r="AC30">
        <v>18.720814000000001</v>
      </c>
      <c r="AD30">
        <v>26.447793999999998</v>
      </c>
      <c r="AE30">
        <v>40.950280999999997</v>
      </c>
      <c r="AF30">
        <v>8.5829330000000006</v>
      </c>
      <c r="AG30">
        <v>39.356141999999998</v>
      </c>
      <c r="AH30">
        <v>67.871035000000006</v>
      </c>
      <c r="AI30">
        <v>32.012385999999999</v>
      </c>
      <c r="AJ30">
        <v>0</v>
      </c>
      <c r="AK30">
        <v>50.322448999999999</v>
      </c>
      <c r="AL30">
        <v>33.716591999999999</v>
      </c>
      <c r="AM30">
        <v>15.316618</v>
      </c>
      <c r="AN30">
        <v>0.92512700000000003</v>
      </c>
      <c r="AO30">
        <v>1.4800770000000001</v>
      </c>
      <c r="AP30">
        <v>1.7345759999999999</v>
      </c>
      <c r="AQ30">
        <v>33.635347000000003</v>
      </c>
      <c r="AR30">
        <v>48.050496000000003</v>
      </c>
      <c r="AS30">
        <v>31.616181999999998</v>
      </c>
      <c r="AT30">
        <v>14.504905000000001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2569.7087879999995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0.64986200000000005</v>
      </c>
      <c r="K31">
        <v>332.12319200000002</v>
      </c>
      <c r="L31">
        <v>631.72909800000002</v>
      </c>
      <c r="M31">
        <v>85.113600000000005</v>
      </c>
      <c r="N31">
        <v>114.2505</v>
      </c>
      <c r="O31">
        <v>119.609392</v>
      </c>
      <c r="P31">
        <v>121.46823000000001</v>
      </c>
      <c r="Q31">
        <v>21.104303999999999</v>
      </c>
      <c r="R31">
        <v>20.500865999999998</v>
      </c>
      <c r="S31">
        <v>25.524505000000001</v>
      </c>
      <c r="T31">
        <v>0</v>
      </c>
      <c r="U31">
        <v>405.03434399999998</v>
      </c>
      <c r="V31">
        <v>12.771876000000001</v>
      </c>
      <c r="W31">
        <v>42.856631999999998</v>
      </c>
      <c r="X31">
        <v>95.118075000000005</v>
      </c>
      <c r="Y31">
        <v>0</v>
      </c>
      <c r="Z31">
        <v>12.677671</v>
      </c>
      <c r="AA31">
        <v>40.72589</v>
      </c>
      <c r="AB31">
        <v>25.398769000000001</v>
      </c>
      <c r="AC31">
        <v>18.720814000000001</v>
      </c>
      <c r="AD31">
        <v>26.447793999999998</v>
      </c>
      <c r="AE31">
        <v>40.950280999999997</v>
      </c>
      <c r="AF31">
        <v>8.5829330000000006</v>
      </c>
      <c r="AG31">
        <v>39.356141999999998</v>
      </c>
      <c r="AH31">
        <v>67.871035000000006</v>
      </c>
      <c r="AI31">
        <v>4.924982</v>
      </c>
      <c r="AJ31">
        <v>0</v>
      </c>
      <c r="AK31">
        <v>50.322448999999999</v>
      </c>
      <c r="AL31">
        <v>33.716591999999999</v>
      </c>
      <c r="AM31">
        <v>15.316618</v>
      </c>
      <c r="AN31">
        <v>0.92512700000000003</v>
      </c>
      <c r="AO31">
        <v>1.385955</v>
      </c>
      <c r="AP31">
        <v>1.7345759999999999</v>
      </c>
      <c r="AQ31">
        <v>33.635347000000003</v>
      </c>
      <c r="AR31">
        <v>48.050496000000003</v>
      </c>
      <c r="AS31">
        <v>31.616181999999998</v>
      </c>
      <c r="AT31">
        <v>14.504905000000001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2544.7190339999997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0.64986200000000005</v>
      </c>
      <c r="K32">
        <v>332.12319200000002</v>
      </c>
      <c r="L32">
        <v>631.72909800000002</v>
      </c>
      <c r="M32">
        <v>85.113600000000005</v>
      </c>
      <c r="N32">
        <v>114.2505</v>
      </c>
      <c r="O32">
        <v>119.609392</v>
      </c>
      <c r="P32">
        <v>121.46823000000001</v>
      </c>
      <c r="Q32">
        <v>21.104303999999999</v>
      </c>
      <c r="R32">
        <v>20.500865999999998</v>
      </c>
      <c r="S32">
        <v>25.524505000000001</v>
      </c>
      <c r="T32">
        <v>0</v>
      </c>
      <c r="U32">
        <v>405.03434399999998</v>
      </c>
      <c r="V32">
        <v>12.771876000000001</v>
      </c>
      <c r="W32">
        <v>44.877189999999999</v>
      </c>
      <c r="X32">
        <v>95.118075000000005</v>
      </c>
      <c r="Y32">
        <v>0</v>
      </c>
      <c r="Z32">
        <v>12.677671</v>
      </c>
      <c r="AA32">
        <v>40.72589</v>
      </c>
      <c r="AB32">
        <v>25.398769000000001</v>
      </c>
      <c r="AC32">
        <v>18.720814000000001</v>
      </c>
      <c r="AD32">
        <v>26.447793999999998</v>
      </c>
      <c r="AE32">
        <v>40.950280999999997</v>
      </c>
      <c r="AF32">
        <v>8.5829330000000006</v>
      </c>
      <c r="AG32">
        <v>39.356141999999998</v>
      </c>
      <c r="AH32">
        <v>67.871035000000006</v>
      </c>
      <c r="AI32">
        <v>2.462491</v>
      </c>
      <c r="AJ32">
        <v>0</v>
      </c>
      <c r="AK32">
        <v>50.322448999999999</v>
      </c>
      <c r="AL32">
        <v>33.716591999999999</v>
      </c>
      <c r="AM32">
        <v>15.316618</v>
      </c>
      <c r="AN32">
        <v>0.92512700000000003</v>
      </c>
      <c r="AO32">
        <v>1.347283</v>
      </c>
      <c r="AP32">
        <v>1.7345759999999999</v>
      </c>
      <c r="AQ32">
        <v>22.423565</v>
      </c>
      <c r="AR32">
        <v>48.050496000000003</v>
      </c>
      <c r="AS32">
        <v>31.616181999999998</v>
      </c>
      <c r="AT32">
        <v>14.504905000000001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2533.0266469999997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0.64986200000000005</v>
      </c>
      <c r="K33">
        <v>332.12319200000002</v>
      </c>
      <c r="L33">
        <v>631.72909800000002</v>
      </c>
      <c r="M33">
        <v>85.113600000000005</v>
      </c>
      <c r="N33">
        <v>114.2505</v>
      </c>
      <c r="O33">
        <v>119.609392</v>
      </c>
      <c r="P33">
        <v>121.46823000000001</v>
      </c>
      <c r="Q33">
        <v>21.104303999999999</v>
      </c>
      <c r="R33">
        <v>20.500865999999998</v>
      </c>
      <c r="S33">
        <v>25.524505000000001</v>
      </c>
      <c r="T33">
        <v>0</v>
      </c>
      <c r="U33">
        <v>405.03434399999998</v>
      </c>
      <c r="V33">
        <v>12.771876000000001</v>
      </c>
      <c r="W33">
        <v>44.877189999999999</v>
      </c>
      <c r="X33">
        <v>95.118075000000005</v>
      </c>
      <c r="Y33">
        <v>0</v>
      </c>
      <c r="Z33">
        <v>12.677671</v>
      </c>
      <c r="AA33">
        <v>40.72589</v>
      </c>
      <c r="AB33">
        <v>25.398769000000001</v>
      </c>
      <c r="AC33">
        <v>28.081220999999999</v>
      </c>
      <c r="AD33">
        <v>26.447793999999998</v>
      </c>
      <c r="AE33">
        <v>40.950280999999997</v>
      </c>
      <c r="AF33">
        <v>8.5829330000000006</v>
      </c>
      <c r="AG33">
        <v>39.356141999999998</v>
      </c>
      <c r="AH33">
        <v>67.871035000000006</v>
      </c>
      <c r="AI33">
        <v>0</v>
      </c>
      <c r="AJ33">
        <v>0</v>
      </c>
      <c r="AK33">
        <v>50.322448999999999</v>
      </c>
      <c r="AL33">
        <v>33.716591999999999</v>
      </c>
      <c r="AM33">
        <v>15.316618</v>
      </c>
      <c r="AN33">
        <v>0.92512700000000003</v>
      </c>
      <c r="AO33">
        <v>1.3290839999999999</v>
      </c>
      <c r="AP33">
        <v>1.7345759999999999</v>
      </c>
      <c r="AQ33">
        <v>11.211781999999999</v>
      </c>
      <c r="AR33">
        <v>48.050496000000003</v>
      </c>
      <c r="AS33">
        <v>31.616181999999998</v>
      </c>
      <c r="AT33">
        <v>14.504905000000001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2528.6945809999997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0.64986200000000005</v>
      </c>
      <c r="K34">
        <v>332.12319200000002</v>
      </c>
      <c r="L34">
        <v>631.72909800000002</v>
      </c>
      <c r="M34">
        <v>85.113600000000005</v>
      </c>
      <c r="N34">
        <v>114.2505</v>
      </c>
      <c r="O34">
        <v>119.609392</v>
      </c>
      <c r="P34">
        <v>121.46823000000001</v>
      </c>
      <c r="Q34">
        <v>21.104303999999999</v>
      </c>
      <c r="R34">
        <v>20.500865999999998</v>
      </c>
      <c r="S34">
        <v>25.524505000000001</v>
      </c>
      <c r="T34">
        <v>0</v>
      </c>
      <c r="U34">
        <v>405.03434399999998</v>
      </c>
      <c r="V34">
        <v>12.771876000000001</v>
      </c>
      <c r="W34">
        <v>44.877189999999999</v>
      </c>
      <c r="X34">
        <v>95.118075000000005</v>
      </c>
      <c r="Y34">
        <v>0</v>
      </c>
      <c r="Z34">
        <v>12.677671</v>
      </c>
      <c r="AA34">
        <v>27.048715000000001</v>
      </c>
      <c r="AB34">
        <v>25.398769000000001</v>
      </c>
      <c r="AC34">
        <v>28.081220999999999</v>
      </c>
      <c r="AD34">
        <v>26.447793999999998</v>
      </c>
      <c r="AE34">
        <v>40.950280999999997</v>
      </c>
      <c r="AF34">
        <v>8.5829330000000006</v>
      </c>
      <c r="AG34">
        <v>39.356141999999998</v>
      </c>
      <c r="AH34">
        <v>45.247357000000001</v>
      </c>
      <c r="AI34">
        <v>0</v>
      </c>
      <c r="AJ34">
        <v>0</v>
      </c>
      <c r="AK34">
        <v>50.322448999999999</v>
      </c>
      <c r="AL34">
        <v>33.716591999999999</v>
      </c>
      <c r="AM34">
        <v>15.316618</v>
      </c>
      <c r="AN34">
        <v>0.92512700000000003</v>
      </c>
      <c r="AO34">
        <v>1.3848180000000001</v>
      </c>
      <c r="AP34">
        <v>1.7345759999999999</v>
      </c>
      <c r="AQ34">
        <v>0</v>
      </c>
      <c r="AR34">
        <v>48.050496000000003</v>
      </c>
      <c r="AS34">
        <v>31.616181999999998</v>
      </c>
      <c r="AT34">
        <v>14.504905000000001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2481.2376799999997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0.64986200000000005</v>
      </c>
      <c r="K35">
        <v>332.12319200000002</v>
      </c>
      <c r="L35">
        <v>631.72909800000002</v>
      </c>
      <c r="M35">
        <v>85.113600000000005</v>
      </c>
      <c r="N35">
        <v>114.2505</v>
      </c>
      <c r="O35">
        <v>119.609392</v>
      </c>
      <c r="P35">
        <v>121.46823000000001</v>
      </c>
      <c r="Q35">
        <v>21.104303999999999</v>
      </c>
      <c r="R35">
        <v>20.500865999999998</v>
      </c>
      <c r="S35">
        <v>25.524505000000001</v>
      </c>
      <c r="T35">
        <v>0</v>
      </c>
      <c r="U35">
        <v>405.03434399999998</v>
      </c>
      <c r="V35">
        <v>12.234113000000001</v>
      </c>
      <c r="W35">
        <v>44.877189999999999</v>
      </c>
      <c r="X35">
        <v>95.118075000000005</v>
      </c>
      <c r="Y35">
        <v>0</v>
      </c>
      <c r="Z35">
        <v>12.677671</v>
      </c>
      <c r="AA35">
        <v>13.524357999999999</v>
      </c>
      <c r="AB35">
        <v>25.398769000000001</v>
      </c>
      <c r="AC35">
        <v>28.081220999999999</v>
      </c>
      <c r="AD35">
        <v>26.447793999999998</v>
      </c>
      <c r="AE35">
        <v>40.950280999999997</v>
      </c>
      <c r="AF35">
        <v>8.5829330000000006</v>
      </c>
      <c r="AG35">
        <v>39.356141999999998</v>
      </c>
      <c r="AH35">
        <v>45.247357000000001</v>
      </c>
      <c r="AI35">
        <v>0</v>
      </c>
      <c r="AJ35">
        <v>0</v>
      </c>
      <c r="AK35">
        <v>50.322448999999999</v>
      </c>
      <c r="AL35">
        <v>33.716591999999999</v>
      </c>
      <c r="AM35">
        <v>15.316618</v>
      </c>
      <c r="AN35">
        <v>0.92512700000000003</v>
      </c>
      <c r="AO35">
        <v>1.37913</v>
      </c>
      <c r="AP35">
        <v>1.7345759999999999</v>
      </c>
      <c r="AQ35">
        <v>0</v>
      </c>
      <c r="AR35">
        <v>48.050496000000003</v>
      </c>
      <c r="AS35">
        <v>30.851148999999999</v>
      </c>
      <c r="AT35">
        <v>14.504905000000001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2466.4048389999994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0.64986200000000005</v>
      </c>
      <c r="K36">
        <v>332.12319200000002</v>
      </c>
      <c r="L36">
        <v>631.72909800000002</v>
      </c>
      <c r="M36">
        <v>85.113600000000005</v>
      </c>
      <c r="N36">
        <v>114.2505</v>
      </c>
      <c r="O36">
        <v>119.609392</v>
      </c>
      <c r="P36">
        <v>121.46823000000001</v>
      </c>
      <c r="Q36">
        <v>21.104303999999999</v>
      </c>
      <c r="R36">
        <v>20.500865999999998</v>
      </c>
      <c r="S36">
        <v>25.524505000000001</v>
      </c>
      <c r="T36">
        <v>0</v>
      </c>
      <c r="U36">
        <v>405.03434399999998</v>
      </c>
      <c r="V36">
        <v>12.234113000000001</v>
      </c>
      <c r="W36">
        <v>44.877189999999999</v>
      </c>
      <c r="X36">
        <v>95.118075000000005</v>
      </c>
      <c r="Y36">
        <v>0</v>
      </c>
      <c r="Z36">
        <v>12.677671</v>
      </c>
      <c r="AA36">
        <v>0</v>
      </c>
      <c r="AB36">
        <v>25.398769000000001</v>
      </c>
      <c r="AC36">
        <v>28.081220999999999</v>
      </c>
      <c r="AD36">
        <v>26.447793999999998</v>
      </c>
      <c r="AE36">
        <v>40.950280999999997</v>
      </c>
      <c r="AF36">
        <v>8.5829330000000006</v>
      </c>
      <c r="AG36">
        <v>39.356141999999998</v>
      </c>
      <c r="AH36">
        <v>45.247357000000001</v>
      </c>
      <c r="AI36">
        <v>0</v>
      </c>
      <c r="AJ36">
        <v>0</v>
      </c>
      <c r="AK36">
        <v>50.322448999999999</v>
      </c>
      <c r="AL36">
        <v>33.716591999999999</v>
      </c>
      <c r="AM36">
        <v>15.316618</v>
      </c>
      <c r="AN36">
        <v>0.92512700000000003</v>
      </c>
      <c r="AO36">
        <v>1.389367</v>
      </c>
      <c r="AP36">
        <v>1.7345759999999999</v>
      </c>
      <c r="AQ36">
        <v>0</v>
      </c>
      <c r="AR36">
        <v>48.050496000000003</v>
      </c>
      <c r="AS36">
        <v>30.851148999999999</v>
      </c>
      <c r="AT36">
        <v>14.504905000000001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2452.8907180000001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0.64986200000000005</v>
      </c>
      <c r="K37">
        <v>332.12319200000002</v>
      </c>
      <c r="L37">
        <v>586.75671599999998</v>
      </c>
      <c r="M37">
        <v>85.113600000000005</v>
      </c>
      <c r="N37">
        <v>114.2505</v>
      </c>
      <c r="O37">
        <v>119.609392</v>
      </c>
      <c r="P37">
        <v>121.46823000000001</v>
      </c>
      <c r="Q37">
        <v>21.104303999999999</v>
      </c>
      <c r="R37">
        <v>20.500865999999998</v>
      </c>
      <c r="S37">
        <v>25.524505000000001</v>
      </c>
      <c r="T37">
        <v>0</v>
      </c>
      <c r="U37">
        <v>405.03434399999998</v>
      </c>
      <c r="V37">
        <v>12.234113000000001</v>
      </c>
      <c r="W37">
        <v>44.877189999999999</v>
      </c>
      <c r="X37">
        <v>95.118075000000005</v>
      </c>
      <c r="Y37">
        <v>0</v>
      </c>
      <c r="Z37">
        <v>12.677671</v>
      </c>
      <c r="AA37">
        <v>0</v>
      </c>
      <c r="AB37">
        <v>25.398769000000001</v>
      </c>
      <c r="AC37">
        <v>28.081220999999999</v>
      </c>
      <c r="AD37">
        <v>26.447793999999998</v>
      </c>
      <c r="AE37">
        <v>27.300187000000001</v>
      </c>
      <c r="AF37">
        <v>8.5829330000000006</v>
      </c>
      <c r="AG37">
        <v>39.356141999999998</v>
      </c>
      <c r="AH37">
        <v>45.247357000000001</v>
      </c>
      <c r="AI37">
        <v>0</v>
      </c>
      <c r="AJ37">
        <v>0</v>
      </c>
      <c r="AK37">
        <v>50.322448999999999</v>
      </c>
      <c r="AL37">
        <v>33.716591999999999</v>
      </c>
      <c r="AM37">
        <v>15.316618</v>
      </c>
      <c r="AN37">
        <v>0.92512700000000003</v>
      </c>
      <c r="AO37">
        <v>1.2594160000000001</v>
      </c>
      <c r="AP37">
        <v>1.7345759999999999</v>
      </c>
      <c r="AQ37">
        <v>0</v>
      </c>
      <c r="AR37">
        <v>48.050496000000003</v>
      </c>
      <c r="AS37">
        <v>30.851148999999999</v>
      </c>
      <c r="AT37">
        <v>14.504905000000001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2394.1382909999998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0.64986200000000005</v>
      </c>
      <c r="K38">
        <v>332.12319200000002</v>
      </c>
      <c r="L38">
        <v>507.44631600000002</v>
      </c>
      <c r="M38">
        <v>85.113600000000005</v>
      </c>
      <c r="N38">
        <v>114.2505</v>
      </c>
      <c r="O38">
        <v>119.609392</v>
      </c>
      <c r="P38">
        <v>121.46823000000001</v>
      </c>
      <c r="Q38">
        <v>21.104303999999999</v>
      </c>
      <c r="R38">
        <v>20.500865999999998</v>
      </c>
      <c r="S38">
        <v>25.524505000000001</v>
      </c>
      <c r="T38">
        <v>0</v>
      </c>
      <c r="U38">
        <v>405.03434399999998</v>
      </c>
      <c r="V38">
        <v>12.234113000000001</v>
      </c>
      <c r="W38">
        <v>44.877189999999999</v>
      </c>
      <c r="X38">
        <v>95.118075000000005</v>
      </c>
      <c r="Y38">
        <v>0</v>
      </c>
      <c r="Z38">
        <v>12.677671</v>
      </c>
      <c r="AA38">
        <v>0</v>
      </c>
      <c r="AB38">
        <v>25.398769000000001</v>
      </c>
      <c r="AC38">
        <v>28.081220999999999</v>
      </c>
      <c r="AD38">
        <v>26.447793999999998</v>
      </c>
      <c r="AE38">
        <v>27.300187000000001</v>
      </c>
      <c r="AF38">
        <v>8.5829330000000006</v>
      </c>
      <c r="AG38">
        <v>39.356141999999998</v>
      </c>
      <c r="AH38">
        <v>21.982521999999999</v>
      </c>
      <c r="AI38">
        <v>0</v>
      </c>
      <c r="AJ38">
        <v>0</v>
      </c>
      <c r="AK38">
        <v>50.322448999999999</v>
      </c>
      <c r="AL38">
        <v>33.716591999999999</v>
      </c>
      <c r="AM38">
        <v>15.316618</v>
      </c>
      <c r="AN38">
        <v>0.92512700000000003</v>
      </c>
      <c r="AO38">
        <v>1.233824</v>
      </c>
      <c r="AP38">
        <v>1.7345759999999999</v>
      </c>
      <c r="AQ38">
        <v>0</v>
      </c>
      <c r="AR38">
        <v>48.050496000000003</v>
      </c>
      <c r="AS38">
        <v>30.851148999999999</v>
      </c>
      <c r="AT38">
        <v>14.504905000000001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2291.5374639999986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0.64986200000000005</v>
      </c>
      <c r="K39">
        <v>332.12319200000002</v>
      </c>
      <c r="L39">
        <v>507.44631600000002</v>
      </c>
      <c r="M39">
        <v>85.113600000000005</v>
      </c>
      <c r="N39">
        <v>114.2505</v>
      </c>
      <c r="O39">
        <v>119.609392</v>
      </c>
      <c r="P39">
        <v>121.46823000000001</v>
      </c>
      <c r="Q39">
        <v>21.104303999999999</v>
      </c>
      <c r="R39">
        <v>20.500865999999998</v>
      </c>
      <c r="S39">
        <v>25.524505000000001</v>
      </c>
      <c r="T39">
        <v>0</v>
      </c>
      <c r="U39">
        <v>405.03434399999998</v>
      </c>
      <c r="V39">
        <v>12.234113000000001</v>
      </c>
      <c r="W39">
        <v>44.877189999999999</v>
      </c>
      <c r="X39">
        <v>95.118075000000005</v>
      </c>
      <c r="Y39">
        <v>0</v>
      </c>
      <c r="Z39">
        <v>12.677671</v>
      </c>
      <c r="AA39">
        <v>0</v>
      </c>
      <c r="AB39">
        <v>25.398769000000001</v>
      </c>
      <c r="AC39">
        <v>28.081220999999999</v>
      </c>
      <c r="AD39">
        <v>17.631862999999999</v>
      </c>
      <c r="AE39">
        <v>27.300187000000001</v>
      </c>
      <c r="AF39">
        <v>8.5829330000000006</v>
      </c>
      <c r="AG39">
        <v>39.356141999999998</v>
      </c>
      <c r="AH39">
        <v>18.318767999999999</v>
      </c>
      <c r="AI39">
        <v>0</v>
      </c>
      <c r="AJ39">
        <v>0</v>
      </c>
      <c r="AK39">
        <v>50.322448999999999</v>
      </c>
      <c r="AL39">
        <v>33.716591999999999</v>
      </c>
      <c r="AM39">
        <v>15.316618</v>
      </c>
      <c r="AN39">
        <v>0.92512700000000003</v>
      </c>
      <c r="AO39">
        <v>1.2793209999999999</v>
      </c>
      <c r="AP39">
        <v>1.1150850000000001</v>
      </c>
      <c r="AQ39">
        <v>0</v>
      </c>
      <c r="AR39">
        <v>51.253861999999998</v>
      </c>
      <c r="AS39">
        <v>30.851148999999999</v>
      </c>
      <c r="AT39">
        <v>14.504905000000001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2281.6871509999996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0.64986200000000005</v>
      </c>
      <c r="K40">
        <v>332.12319200000002</v>
      </c>
      <c r="L40">
        <v>507.44631600000002</v>
      </c>
      <c r="M40">
        <v>85.113600000000005</v>
      </c>
      <c r="N40">
        <v>114.2505</v>
      </c>
      <c r="O40">
        <v>119.609392</v>
      </c>
      <c r="P40">
        <v>121.46823000000001</v>
      </c>
      <c r="Q40">
        <v>21.104303999999999</v>
      </c>
      <c r="R40">
        <v>20.500865999999998</v>
      </c>
      <c r="S40">
        <v>25.524505000000001</v>
      </c>
      <c r="T40">
        <v>0</v>
      </c>
      <c r="U40">
        <v>405.03434399999998</v>
      </c>
      <c r="V40">
        <v>12.234113000000001</v>
      </c>
      <c r="W40">
        <v>44.877189999999999</v>
      </c>
      <c r="X40">
        <v>95.118075000000005</v>
      </c>
      <c r="Y40">
        <v>0</v>
      </c>
      <c r="Z40">
        <v>12.677671</v>
      </c>
      <c r="AA40">
        <v>0</v>
      </c>
      <c r="AB40">
        <v>25.398769000000001</v>
      </c>
      <c r="AC40">
        <v>28.081220999999999</v>
      </c>
      <c r="AD40">
        <v>17.631862999999999</v>
      </c>
      <c r="AE40">
        <v>27.300187000000001</v>
      </c>
      <c r="AF40">
        <v>8.5829330000000006</v>
      </c>
      <c r="AG40">
        <v>39.356141999999998</v>
      </c>
      <c r="AH40">
        <v>18.227174000000002</v>
      </c>
      <c r="AI40">
        <v>0</v>
      </c>
      <c r="AJ40">
        <v>0</v>
      </c>
      <c r="AK40">
        <v>50.322448999999999</v>
      </c>
      <c r="AL40">
        <v>33.716591999999999</v>
      </c>
      <c r="AM40">
        <v>15.316618</v>
      </c>
      <c r="AN40">
        <v>0.92512700000000003</v>
      </c>
      <c r="AO40">
        <v>1.296667</v>
      </c>
      <c r="AP40">
        <v>1.1150850000000001</v>
      </c>
      <c r="AQ40">
        <v>0</v>
      </c>
      <c r="AR40">
        <v>51.253861999999998</v>
      </c>
      <c r="AS40">
        <v>30.851148999999999</v>
      </c>
      <c r="AT40">
        <v>14.504905000000001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2281.6129029999997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0.64986200000000005</v>
      </c>
      <c r="K41">
        <v>332.12319200000002</v>
      </c>
      <c r="L41">
        <v>430.07031599999999</v>
      </c>
      <c r="M41">
        <v>85.113600000000005</v>
      </c>
      <c r="N41">
        <v>114.2505</v>
      </c>
      <c r="O41">
        <v>119.609392</v>
      </c>
      <c r="P41">
        <v>121.46823000000001</v>
      </c>
      <c r="Q41">
        <v>21.104303999999999</v>
      </c>
      <c r="R41">
        <v>20.500865999999998</v>
      </c>
      <c r="S41">
        <v>25.524505000000001</v>
      </c>
      <c r="T41">
        <v>0</v>
      </c>
      <c r="U41">
        <v>405.03434399999998</v>
      </c>
      <c r="V41">
        <v>12.234113000000001</v>
      </c>
      <c r="W41">
        <v>44.877189999999999</v>
      </c>
      <c r="X41">
        <v>95.118075000000005</v>
      </c>
      <c r="Y41">
        <v>0</v>
      </c>
      <c r="Z41">
        <v>12.677671</v>
      </c>
      <c r="AA41">
        <v>0</v>
      </c>
      <c r="AB41">
        <v>38.162616999999997</v>
      </c>
      <c r="AC41">
        <v>28.081220999999999</v>
      </c>
      <c r="AD41">
        <v>8.8159310000000009</v>
      </c>
      <c r="AE41">
        <v>27.300187000000001</v>
      </c>
      <c r="AF41">
        <v>8.5829330000000006</v>
      </c>
      <c r="AG41">
        <v>39.356141999999998</v>
      </c>
      <c r="AH41">
        <v>0</v>
      </c>
      <c r="AI41">
        <v>0</v>
      </c>
      <c r="AJ41">
        <v>0</v>
      </c>
      <c r="AK41">
        <v>50.322448999999999</v>
      </c>
      <c r="AL41">
        <v>33.716591999999999</v>
      </c>
      <c r="AM41">
        <v>15.316618</v>
      </c>
      <c r="AN41">
        <v>0.92512700000000003</v>
      </c>
      <c r="AO41">
        <v>1.3319270000000001</v>
      </c>
      <c r="AP41">
        <v>1.1150850000000001</v>
      </c>
      <c r="AQ41">
        <v>0</v>
      </c>
      <c r="AR41">
        <v>51.253861999999998</v>
      </c>
      <c r="AS41">
        <v>30.851148999999999</v>
      </c>
      <c r="AT41">
        <v>14.504905000000001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2189.9929050000001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0.64986200000000005</v>
      </c>
      <c r="K42">
        <v>332.12319200000002</v>
      </c>
      <c r="L42">
        <v>430.07031599999999</v>
      </c>
      <c r="M42">
        <v>85.113600000000005</v>
      </c>
      <c r="N42">
        <v>114.2505</v>
      </c>
      <c r="O42">
        <v>119.609392</v>
      </c>
      <c r="P42">
        <v>121.46823000000001</v>
      </c>
      <c r="Q42">
        <v>21.104303999999999</v>
      </c>
      <c r="R42">
        <v>20.500865999999998</v>
      </c>
      <c r="S42">
        <v>25.524505000000001</v>
      </c>
      <c r="T42">
        <v>0</v>
      </c>
      <c r="U42">
        <v>405.03434399999998</v>
      </c>
      <c r="V42">
        <v>12.234113000000001</v>
      </c>
      <c r="W42">
        <v>44.877189999999999</v>
      </c>
      <c r="X42">
        <v>95.118075000000005</v>
      </c>
      <c r="Y42">
        <v>0</v>
      </c>
      <c r="Z42">
        <v>12.677671</v>
      </c>
      <c r="AA42">
        <v>0</v>
      </c>
      <c r="AB42">
        <v>38.162616999999997</v>
      </c>
      <c r="AC42">
        <v>28.081220999999999</v>
      </c>
      <c r="AD42">
        <v>8.8159310000000009</v>
      </c>
      <c r="AE42">
        <v>27.300187000000001</v>
      </c>
      <c r="AF42">
        <v>8.5829330000000006</v>
      </c>
      <c r="AG42">
        <v>39.356141999999998</v>
      </c>
      <c r="AH42">
        <v>0</v>
      </c>
      <c r="AI42">
        <v>0</v>
      </c>
      <c r="AJ42">
        <v>0</v>
      </c>
      <c r="AK42">
        <v>50.322448999999999</v>
      </c>
      <c r="AL42">
        <v>33.716591999999999</v>
      </c>
      <c r="AM42">
        <v>15.316618</v>
      </c>
      <c r="AN42">
        <v>0.92512700000000003</v>
      </c>
      <c r="AO42">
        <v>1.311169</v>
      </c>
      <c r="AP42">
        <v>1.1150850000000001</v>
      </c>
      <c r="AQ42">
        <v>0</v>
      </c>
      <c r="AR42">
        <v>51.253861999999998</v>
      </c>
      <c r="AS42">
        <v>30.851148999999999</v>
      </c>
      <c r="AT42">
        <v>14.504905000000001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2189.9721469999999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0.64986200000000005</v>
      </c>
      <c r="K43">
        <v>332.12319200000002</v>
      </c>
      <c r="L43">
        <v>555.80631600000004</v>
      </c>
      <c r="M43">
        <v>85.113600000000005</v>
      </c>
      <c r="N43">
        <v>114.2505</v>
      </c>
      <c r="O43">
        <v>119.609392</v>
      </c>
      <c r="P43">
        <v>121.46823000000001</v>
      </c>
      <c r="Q43">
        <v>21.104303999999999</v>
      </c>
      <c r="R43">
        <v>20.500865999999998</v>
      </c>
      <c r="S43">
        <v>25.524505000000001</v>
      </c>
      <c r="T43">
        <v>0</v>
      </c>
      <c r="U43">
        <v>405.03434399999998</v>
      </c>
      <c r="V43">
        <v>12.234113000000001</v>
      </c>
      <c r="W43">
        <v>44.877189999999999</v>
      </c>
      <c r="X43">
        <v>95.118075000000005</v>
      </c>
      <c r="Y43">
        <v>0</v>
      </c>
      <c r="Z43">
        <v>12.677671</v>
      </c>
      <c r="AA43">
        <v>0</v>
      </c>
      <c r="AB43">
        <v>38.162616999999997</v>
      </c>
      <c r="AC43">
        <v>28.081220999999999</v>
      </c>
      <c r="AD43">
        <v>8.8159310000000009</v>
      </c>
      <c r="AE43">
        <v>27.300187000000001</v>
      </c>
      <c r="AF43">
        <v>8.5829330000000006</v>
      </c>
      <c r="AG43">
        <v>39.356141999999998</v>
      </c>
      <c r="AH43">
        <v>0</v>
      </c>
      <c r="AI43">
        <v>0</v>
      </c>
      <c r="AJ43">
        <v>0</v>
      </c>
      <c r="AK43">
        <v>50.322448999999999</v>
      </c>
      <c r="AL43">
        <v>20.229955</v>
      </c>
      <c r="AM43">
        <v>15.316618</v>
      </c>
      <c r="AN43">
        <v>0.92512700000000003</v>
      </c>
      <c r="AO43">
        <v>0.64122500000000004</v>
      </c>
      <c r="AP43">
        <v>1.1150850000000001</v>
      </c>
      <c r="AQ43">
        <v>0</v>
      </c>
      <c r="AR43">
        <v>48.050496000000003</v>
      </c>
      <c r="AS43">
        <v>30.851148999999999</v>
      </c>
      <c r="AT43">
        <v>14.498328000000001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2298.3416229999993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0.64986200000000005</v>
      </c>
      <c r="K44">
        <v>332.12319200000002</v>
      </c>
      <c r="L44">
        <v>631.72909800000002</v>
      </c>
      <c r="M44">
        <v>85.113600000000005</v>
      </c>
      <c r="N44">
        <v>114.2505</v>
      </c>
      <c r="O44">
        <v>119.609392</v>
      </c>
      <c r="P44">
        <v>121.46823000000001</v>
      </c>
      <c r="Q44">
        <v>21.104303999999999</v>
      </c>
      <c r="R44">
        <v>20.500865999999998</v>
      </c>
      <c r="S44">
        <v>25.524505000000001</v>
      </c>
      <c r="T44">
        <v>0</v>
      </c>
      <c r="U44">
        <v>405.03434399999998</v>
      </c>
      <c r="V44">
        <v>12.234113000000001</v>
      </c>
      <c r="W44">
        <v>44.877189999999999</v>
      </c>
      <c r="X44">
        <v>95.118075000000005</v>
      </c>
      <c r="Y44">
        <v>0</v>
      </c>
      <c r="Z44">
        <v>12.677671</v>
      </c>
      <c r="AA44">
        <v>0</v>
      </c>
      <c r="AB44">
        <v>38.162616999999997</v>
      </c>
      <c r="AC44">
        <v>18.720814000000001</v>
      </c>
      <c r="AD44">
        <v>8.8159310000000009</v>
      </c>
      <c r="AE44">
        <v>27.300187000000001</v>
      </c>
      <c r="AF44">
        <v>8.5829330000000006</v>
      </c>
      <c r="AG44">
        <v>39.356141999999998</v>
      </c>
      <c r="AH44">
        <v>0</v>
      </c>
      <c r="AI44">
        <v>0</v>
      </c>
      <c r="AJ44">
        <v>0</v>
      </c>
      <c r="AK44">
        <v>50.322448999999999</v>
      </c>
      <c r="AL44">
        <v>20.229955</v>
      </c>
      <c r="AM44">
        <v>15.316618</v>
      </c>
      <c r="AN44">
        <v>0.92512700000000003</v>
      </c>
      <c r="AO44">
        <v>0.60624900000000004</v>
      </c>
      <c r="AP44">
        <v>1.1150850000000001</v>
      </c>
      <c r="AQ44">
        <v>0</v>
      </c>
      <c r="AR44">
        <v>48.050496000000003</v>
      </c>
      <c r="AS44">
        <v>30.851148999999999</v>
      </c>
      <c r="AT44">
        <v>14.504905000000001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2364.8755989999991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0.64986200000000005</v>
      </c>
      <c r="K45">
        <v>332.12319200000002</v>
      </c>
      <c r="L45">
        <v>631.72909800000002</v>
      </c>
      <c r="M45">
        <v>85.113600000000005</v>
      </c>
      <c r="N45">
        <v>102.368448</v>
      </c>
      <c r="O45">
        <v>119.609392</v>
      </c>
      <c r="P45">
        <v>121.46823000000001</v>
      </c>
      <c r="Q45">
        <v>21.104303999999999</v>
      </c>
      <c r="R45">
        <v>20.500865999999998</v>
      </c>
      <c r="S45">
        <v>25.524505000000001</v>
      </c>
      <c r="T45">
        <v>0</v>
      </c>
      <c r="U45">
        <v>405.03434399999998</v>
      </c>
      <c r="V45">
        <v>12.234113000000001</v>
      </c>
      <c r="W45">
        <v>44.877189999999999</v>
      </c>
      <c r="X45">
        <v>95.118075000000005</v>
      </c>
      <c r="Y45">
        <v>0</v>
      </c>
      <c r="Z45">
        <v>12.677671</v>
      </c>
      <c r="AA45">
        <v>0</v>
      </c>
      <c r="AB45">
        <v>38.162616999999997</v>
      </c>
      <c r="AC45">
        <v>18.720814000000001</v>
      </c>
      <c r="AD45">
        <v>8.8159310000000009</v>
      </c>
      <c r="AE45">
        <v>13.650093999999999</v>
      </c>
      <c r="AF45">
        <v>8.5829330000000006</v>
      </c>
      <c r="AG45">
        <v>39.356141999999998</v>
      </c>
      <c r="AH45">
        <v>0</v>
      </c>
      <c r="AI45">
        <v>0</v>
      </c>
      <c r="AJ45">
        <v>0</v>
      </c>
      <c r="AK45">
        <v>50.322448999999999</v>
      </c>
      <c r="AL45">
        <v>20.229955</v>
      </c>
      <c r="AM45">
        <v>15.316618</v>
      </c>
      <c r="AN45">
        <v>0.92512700000000003</v>
      </c>
      <c r="AO45">
        <v>8.1042000000000003E-2</v>
      </c>
      <c r="AP45">
        <v>1.1150850000000001</v>
      </c>
      <c r="AQ45">
        <v>0</v>
      </c>
      <c r="AR45">
        <v>48.050496000000003</v>
      </c>
      <c r="AS45">
        <v>30.851148999999999</v>
      </c>
      <c r="AT45">
        <v>14.504905000000001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2338.8182469999988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0.64986200000000005</v>
      </c>
      <c r="K46">
        <v>332.12319200000002</v>
      </c>
      <c r="L46">
        <v>631.72909800000002</v>
      </c>
      <c r="M46">
        <v>85.113600000000005</v>
      </c>
      <c r="N46">
        <v>102.368448</v>
      </c>
      <c r="O46">
        <v>119.609392</v>
      </c>
      <c r="P46">
        <v>121.46823000000001</v>
      </c>
      <c r="Q46">
        <v>21.104303999999999</v>
      </c>
      <c r="R46">
        <v>20.500865999999998</v>
      </c>
      <c r="S46">
        <v>25.524505000000001</v>
      </c>
      <c r="T46">
        <v>0</v>
      </c>
      <c r="U46">
        <v>405.03434399999998</v>
      </c>
      <c r="V46">
        <v>12.234113000000001</v>
      </c>
      <c r="W46">
        <v>44.877189999999999</v>
      </c>
      <c r="X46">
        <v>95.118075000000005</v>
      </c>
      <c r="Y46">
        <v>0</v>
      </c>
      <c r="Z46">
        <v>12.677671</v>
      </c>
      <c r="AA46">
        <v>0</v>
      </c>
      <c r="AB46">
        <v>38.162616999999997</v>
      </c>
      <c r="AC46">
        <v>18.720814000000001</v>
      </c>
      <c r="AD46">
        <v>8.8159310000000009</v>
      </c>
      <c r="AE46">
        <v>13.650093999999999</v>
      </c>
      <c r="AF46">
        <v>8.5829330000000006</v>
      </c>
      <c r="AG46">
        <v>39.356141999999998</v>
      </c>
      <c r="AH46">
        <v>0</v>
      </c>
      <c r="AI46">
        <v>0</v>
      </c>
      <c r="AJ46">
        <v>0</v>
      </c>
      <c r="AK46">
        <v>50.322448999999999</v>
      </c>
      <c r="AL46">
        <v>20.229955</v>
      </c>
      <c r="AM46">
        <v>15.316618</v>
      </c>
      <c r="AN46">
        <v>0.92512700000000003</v>
      </c>
      <c r="AO46">
        <v>0</v>
      </c>
      <c r="AP46">
        <v>1.1150850000000001</v>
      </c>
      <c r="AQ46">
        <v>0</v>
      </c>
      <c r="AR46">
        <v>48.050496000000003</v>
      </c>
      <c r="AS46">
        <v>30.851148999999999</v>
      </c>
      <c r="AT46">
        <v>14.504905000000001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2338.737204999999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0.64986200000000005</v>
      </c>
      <c r="K47">
        <v>332.12319200000002</v>
      </c>
      <c r="L47">
        <v>631.72909800000002</v>
      </c>
      <c r="M47">
        <v>85.113600000000005</v>
      </c>
      <c r="N47">
        <v>102.368448</v>
      </c>
      <c r="O47">
        <v>119.609392</v>
      </c>
      <c r="P47">
        <v>121.46823000000001</v>
      </c>
      <c r="Q47">
        <v>21.104303999999999</v>
      </c>
      <c r="R47">
        <v>20.500865999999998</v>
      </c>
      <c r="S47">
        <v>25.524505000000001</v>
      </c>
      <c r="T47">
        <v>0</v>
      </c>
      <c r="U47">
        <v>405.03434399999998</v>
      </c>
      <c r="V47">
        <v>12.234113000000001</v>
      </c>
      <c r="W47">
        <v>44.877189999999999</v>
      </c>
      <c r="X47">
        <v>95.118075000000005</v>
      </c>
      <c r="Y47">
        <v>0</v>
      </c>
      <c r="Z47">
        <v>12.677671</v>
      </c>
      <c r="AA47">
        <v>0</v>
      </c>
      <c r="AB47">
        <v>38.162616999999997</v>
      </c>
      <c r="AC47">
        <v>18.720814000000001</v>
      </c>
      <c r="AD47">
        <v>8.8159310000000009</v>
      </c>
      <c r="AE47">
        <v>13.650093999999999</v>
      </c>
      <c r="AF47">
        <v>8.5829330000000006</v>
      </c>
      <c r="AG47">
        <v>39.356141999999998</v>
      </c>
      <c r="AH47">
        <v>0</v>
      </c>
      <c r="AI47">
        <v>0</v>
      </c>
      <c r="AJ47">
        <v>0</v>
      </c>
      <c r="AK47">
        <v>50.322448999999999</v>
      </c>
      <c r="AL47">
        <v>20.229955</v>
      </c>
      <c r="AM47">
        <v>15.316618</v>
      </c>
      <c r="AN47">
        <v>0.92512700000000003</v>
      </c>
      <c r="AO47">
        <v>0</v>
      </c>
      <c r="AP47">
        <v>1.1150850000000001</v>
      </c>
      <c r="AQ47">
        <v>0</v>
      </c>
      <c r="AR47">
        <v>48.050496000000003</v>
      </c>
      <c r="AS47">
        <v>30.851148999999999</v>
      </c>
      <c r="AT47">
        <v>10.878679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2335.1109789999991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0.64986200000000005</v>
      </c>
      <c r="K48">
        <v>332.12319200000002</v>
      </c>
      <c r="L48">
        <v>631.72909800000002</v>
      </c>
      <c r="M48">
        <v>85.113600000000005</v>
      </c>
      <c r="N48">
        <v>102.368448</v>
      </c>
      <c r="O48">
        <v>119.609392</v>
      </c>
      <c r="P48">
        <v>121.46823000000001</v>
      </c>
      <c r="Q48">
        <v>21.104303999999999</v>
      </c>
      <c r="R48">
        <v>20.500865999999998</v>
      </c>
      <c r="S48">
        <v>25.524505000000001</v>
      </c>
      <c r="T48">
        <v>0</v>
      </c>
      <c r="U48">
        <v>405.03434399999998</v>
      </c>
      <c r="V48">
        <v>12.234113000000001</v>
      </c>
      <c r="W48">
        <v>44.877189999999999</v>
      </c>
      <c r="X48">
        <v>95.118075000000005</v>
      </c>
      <c r="Y48">
        <v>0</v>
      </c>
      <c r="Z48">
        <v>12.677671</v>
      </c>
      <c r="AA48">
        <v>0</v>
      </c>
      <c r="AB48">
        <v>38.162616999999997</v>
      </c>
      <c r="AC48">
        <v>18.720814000000001</v>
      </c>
      <c r="AD48">
        <v>8.8159310000000009</v>
      </c>
      <c r="AE48">
        <v>13.650093999999999</v>
      </c>
      <c r="AF48">
        <v>8.5829330000000006</v>
      </c>
      <c r="AG48">
        <v>39.356141999999998</v>
      </c>
      <c r="AH48">
        <v>0</v>
      </c>
      <c r="AI48">
        <v>0</v>
      </c>
      <c r="AJ48">
        <v>0</v>
      </c>
      <c r="AK48">
        <v>50.322448999999999</v>
      </c>
      <c r="AL48">
        <v>20.229955</v>
      </c>
      <c r="AM48">
        <v>15.316618</v>
      </c>
      <c r="AN48">
        <v>0.92512700000000003</v>
      </c>
      <c r="AO48">
        <v>0</v>
      </c>
      <c r="AP48">
        <v>1.1150850000000001</v>
      </c>
      <c r="AQ48">
        <v>0</v>
      </c>
      <c r="AR48">
        <v>48.050496000000003</v>
      </c>
      <c r="AS48">
        <v>30.851148999999999</v>
      </c>
      <c r="AT48">
        <v>10.878679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2335.1109789999991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0.64986200000000005</v>
      </c>
      <c r="K49">
        <v>332.12319200000002</v>
      </c>
      <c r="L49">
        <v>631.72667999999999</v>
      </c>
      <c r="M49">
        <v>85.113600000000005</v>
      </c>
      <c r="N49">
        <v>96.275087999999997</v>
      </c>
      <c r="O49">
        <v>119.609392</v>
      </c>
      <c r="P49">
        <v>121.46823000000001</v>
      </c>
      <c r="Q49">
        <v>21.107804999999999</v>
      </c>
      <c r="R49">
        <v>20.500865999999998</v>
      </c>
      <c r="S49">
        <v>25.524505000000001</v>
      </c>
      <c r="T49">
        <v>0</v>
      </c>
      <c r="U49">
        <v>405.03434399999998</v>
      </c>
      <c r="V49">
        <v>12.234113000000001</v>
      </c>
      <c r="W49">
        <v>44.877189999999999</v>
      </c>
      <c r="X49">
        <v>95.118075000000005</v>
      </c>
      <c r="Y49">
        <v>0</v>
      </c>
      <c r="Z49">
        <v>12.677671</v>
      </c>
      <c r="AA49">
        <v>0</v>
      </c>
      <c r="AB49">
        <v>38.162616999999997</v>
      </c>
      <c r="AC49">
        <v>18.720814000000001</v>
      </c>
      <c r="AD49">
        <v>8.8159310000000009</v>
      </c>
      <c r="AE49">
        <v>13.650093999999999</v>
      </c>
      <c r="AF49">
        <v>8.5829330000000006</v>
      </c>
      <c r="AG49">
        <v>39.356141999999998</v>
      </c>
      <c r="AH49">
        <v>0</v>
      </c>
      <c r="AI49">
        <v>0</v>
      </c>
      <c r="AJ49">
        <v>0</v>
      </c>
      <c r="AK49">
        <v>50.322448999999999</v>
      </c>
      <c r="AL49">
        <v>20.229955</v>
      </c>
      <c r="AM49">
        <v>15.316618</v>
      </c>
      <c r="AN49">
        <v>0.92512700000000003</v>
      </c>
      <c r="AO49">
        <v>4.5781000000000002E-2</v>
      </c>
      <c r="AP49">
        <v>1.1150850000000001</v>
      </c>
      <c r="AQ49">
        <v>0</v>
      </c>
      <c r="AR49">
        <v>48.050496000000003</v>
      </c>
      <c r="AS49">
        <v>30.851148999999999</v>
      </c>
      <c r="AT49">
        <v>10.878679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2329.0644829999992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0.64986200000000005</v>
      </c>
      <c r="K50">
        <v>332.12319200000002</v>
      </c>
      <c r="L50">
        <v>631.72667999999999</v>
      </c>
      <c r="M50">
        <v>85.113600000000005</v>
      </c>
      <c r="N50">
        <v>90.181728000000007</v>
      </c>
      <c r="O50">
        <v>119.609392</v>
      </c>
      <c r="P50">
        <v>121.46823000000001</v>
      </c>
      <c r="Q50">
        <v>21.107804999999999</v>
      </c>
      <c r="R50">
        <v>20.500865999999998</v>
      </c>
      <c r="S50">
        <v>25.524505000000001</v>
      </c>
      <c r="T50">
        <v>0</v>
      </c>
      <c r="U50">
        <v>405.03434399999998</v>
      </c>
      <c r="V50">
        <v>12.234113000000001</v>
      </c>
      <c r="W50">
        <v>44.877189999999999</v>
      </c>
      <c r="X50">
        <v>95.118075000000005</v>
      </c>
      <c r="Y50">
        <v>0</v>
      </c>
      <c r="Z50">
        <v>12.677671</v>
      </c>
      <c r="AA50">
        <v>0</v>
      </c>
      <c r="AB50">
        <v>38.162616999999997</v>
      </c>
      <c r="AC50">
        <v>18.720814000000001</v>
      </c>
      <c r="AD50">
        <v>8.8159310000000009</v>
      </c>
      <c r="AE50">
        <v>13.650093999999999</v>
      </c>
      <c r="AF50">
        <v>8.5829330000000006</v>
      </c>
      <c r="AG50">
        <v>39.356141999999998</v>
      </c>
      <c r="AH50">
        <v>0</v>
      </c>
      <c r="AI50">
        <v>0</v>
      </c>
      <c r="AJ50">
        <v>0</v>
      </c>
      <c r="AK50">
        <v>50.322448999999999</v>
      </c>
      <c r="AL50">
        <v>20.229955</v>
      </c>
      <c r="AM50">
        <v>15.316618</v>
      </c>
      <c r="AN50">
        <v>0.92512700000000003</v>
      </c>
      <c r="AO50">
        <v>6.4833000000000002E-2</v>
      </c>
      <c r="AP50">
        <v>1.1150850000000001</v>
      </c>
      <c r="AQ50">
        <v>0</v>
      </c>
      <c r="AR50">
        <v>48.050496000000003</v>
      </c>
      <c r="AS50">
        <v>31.616181999999998</v>
      </c>
      <c r="AT50">
        <v>10.878679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2323.7552079999996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0.64986200000000005</v>
      </c>
      <c r="K51">
        <v>332.12319200000002</v>
      </c>
      <c r="L51">
        <v>631.72667999999999</v>
      </c>
      <c r="M51">
        <v>85.113600000000005</v>
      </c>
      <c r="N51">
        <v>84.088368000000003</v>
      </c>
      <c r="O51">
        <v>119.609392</v>
      </c>
      <c r="P51">
        <v>121.46823000000001</v>
      </c>
      <c r="Q51">
        <v>21.107804999999999</v>
      </c>
      <c r="R51">
        <v>20.500865999999998</v>
      </c>
      <c r="S51">
        <v>25.524505000000001</v>
      </c>
      <c r="T51">
        <v>0</v>
      </c>
      <c r="U51">
        <v>405.03434399999998</v>
      </c>
      <c r="V51">
        <v>12.234113000000001</v>
      </c>
      <c r="W51">
        <v>44.877189999999999</v>
      </c>
      <c r="X51">
        <v>95.118075000000005</v>
      </c>
      <c r="Y51">
        <v>0</v>
      </c>
      <c r="Z51">
        <v>12.677671</v>
      </c>
      <c r="AA51">
        <v>0</v>
      </c>
      <c r="AB51">
        <v>38.162616999999997</v>
      </c>
      <c r="AC51">
        <v>0</v>
      </c>
      <c r="AD51">
        <v>8.8159310000000009</v>
      </c>
      <c r="AE51">
        <v>13.650093999999999</v>
      </c>
      <c r="AF51">
        <v>8.5829330000000006</v>
      </c>
      <c r="AG51">
        <v>39.356141999999998</v>
      </c>
      <c r="AH51">
        <v>0</v>
      </c>
      <c r="AI51">
        <v>0</v>
      </c>
      <c r="AJ51">
        <v>0</v>
      </c>
      <c r="AK51">
        <v>50.322448999999999</v>
      </c>
      <c r="AL51">
        <v>20.229955</v>
      </c>
      <c r="AM51">
        <v>15.316618</v>
      </c>
      <c r="AN51">
        <v>0.92512700000000003</v>
      </c>
      <c r="AO51">
        <v>0.10549600000000001</v>
      </c>
      <c r="AP51">
        <v>5.9471189999999998</v>
      </c>
      <c r="AQ51">
        <v>0</v>
      </c>
      <c r="AR51">
        <v>48.050496000000003</v>
      </c>
      <c r="AS51">
        <v>31.616181999999998</v>
      </c>
      <c r="AT51">
        <v>10.878679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2303.8137309999997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0.64986200000000005</v>
      </c>
      <c r="K52">
        <v>332.12319200000002</v>
      </c>
      <c r="L52">
        <v>631.72667999999999</v>
      </c>
      <c r="M52">
        <v>85.113600000000005</v>
      </c>
      <c r="N52">
        <v>77.995007999999999</v>
      </c>
      <c r="O52">
        <v>119.609392</v>
      </c>
      <c r="P52">
        <v>121.46823000000001</v>
      </c>
      <c r="Q52">
        <v>21.107804999999999</v>
      </c>
      <c r="R52">
        <v>20.500865999999998</v>
      </c>
      <c r="S52">
        <v>25.524505000000001</v>
      </c>
      <c r="T52">
        <v>0</v>
      </c>
      <c r="U52">
        <v>405.03434399999998</v>
      </c>
      <c r="V52">
        <v>12.234113000000001</v>
      </c>
      <c r="W52">
        <v>44.877189999999999</v>
      </c>
      <c r="X52">
        <v>95.118075000000005</v>
      </c>
      <c r="Y52">
        <v>0</v>
      </c>
      <c r="Z52">
        <v>12.677671</v>
      </c>
      <c r="AA52">
        <v>0</v>
      </c>
      <c r="AB52">
        <v>25.398769000000001</v>
      </c>
      <c r="AC52">
        <v>0</v>
      </c>
      <c r="AD52">
        <v>8.8159310000000009</v>
      </c>
      <c r="AE52">
        <v>13.650093999999999</v>
      </c>
      <c r="AF52">
        <v>8.5829330000000006</v>
      </c>
      <c r="AG52">
        <v>39.356141999999998</v>
      </c>
      <c r="AH52">
        <v>0</v>
      </c>
      <c r="AI52">
        <v>0</v>
      </c>
      <c r="AJ52">
        <v>0</v>
      </c>
      <c r="AK52">
        <v>50.322448999999999</v>
      </c>
      <c r="AL52">
        <v>20.229955</v>
      </c>
      <c r="AM52">
        <v>15.316618</v>
      </c>
      <c r="AN52">
        <v>0.92512700000000003</v>
      </c>
      <c r="AO52">
        <v>0.23317299999999999</v>
      </c>
      <c r="AP52">
        <v>5.9471189999999998</v>
      </c>
      <c r="AQ52">
        <v>0</v>
      </c>
      <c r="AR52">
        <v>48.050496000000003</v>
      </c>
      <c r="AS52">
        <v>31.616181999999998</v>
      </c>
      <c r="AT52">
        <v>10.878679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2285.0841999999998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0.64986200000000005</v>
      </c>
      <c r="K53">
        <v>332.12319200000002</v>
      </c>
      <c r="L53">
        <v>546.13431600000001</v>
      </c>
      <c r="M53">
        <v>85.113600000000005</v>
      </c>
      <c r="N53">
        <v>77.995007999999999</v>
      </c>
      <c r="O53">
        <v>119.609392</v>
      </c>
      <c r="P53">
        <v>121.46823000000001</v>
      </c>
      <c r="Q53">
        <v>21.107804999999999</v>
      </c>
      <c r="R53">
        <v>20.500865999999998</v>
      </c>
      <c r="S53">
        <v>25.524505000000001</v>
      </c>
      <c r="T53">
        <v>0</v>
      </c>
      <c r="U53">
        <v>405.03434399999998</v>
      </c>
      <c r="V53">
        <v>12.234113000000001</v>
      </c>
      <c r="W53">
        <v>44.877189999999999</v>
      </c>
      <c r="X53">
        <v>95.118075000000005</v>
      </c>
      <c r="Y53">
        <v>0</v>
      </c>
      <c r="Z53">
        <v>12.677671</v>
      </c>
      <c r="AA53">
        <v>0</v>
      </c>
      <c r="AB53">
        <v>12.634919999999999</v>
      </c>
      <c r="AC53">
        <v>0</v>
      </c>
      <c r="AD53">
        <v>8.8159310000000009</v>
      </c>
      <c r="AE53">
        <v>13.650093999999999</v>
      </c>
      <c r="AF53">
        <v>8.5829330000000006</v>
      </c>
      <c r="AG53">
        <v>39.356141999999998</v>
      </c>
      <c r="AH53">
        <v>0</v>
      </c>
      <c r="AI53">
        <v>0</v>
      </c>
      <c r="AJ53">
        <v>0</v>
      </c>
      <c r="AK53">
        <v>50.322448999999999</v>
      </c>
      <c r="AL53">
        <v>20.229955</v>
      </c>
      <c r="AM53">
        <v>15.316618</v>
      </c>
      <c r="AN53">
        <v>0.92512700000000003</v>
      </c>
      <c r="AO53">
        <v>0.23857500000000001</v>
      </c>
      <c r="AP53">
        <v>5.9471189999999998</v>
      </c>
      <c r="AQ53">
        <v>0</v>
      </c>
      <c r="AR53">
        <v>48.050496000000003</v>
      </c>
      <c r="AS53">
        <v>31.616181999999998</v>
      </c>
      <c r="AT53">
        <v>10.878679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2186.7333889999995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0.64986200000000005</v>
      </c>
      <c r="K54">
        <v>332.12319200000002</v>
      </c>
      <c r="L54">
        <v>420.39831600000002</v>
      </c>
      <c r="M54">
        <v>85.113600000000005</v>
      </c>
      <c r="N54">
        <v>77.995007999999999</v>
      </c>
      <c r="O54">
        <v>119.609392</v>
      </c>
      <c r="P54">
        <v>121.46823000000001</v>
      </c>
      <c r="Q54">
        <v>21.107804999999999</v>
      </c>
      <c r="R54">
        <v>20.500865999999998</v>
      </c>
      <c r="S54">
        <v>25.524505000000001</v>
      </c>
      <c r="T54">
        <v>0</v>
      </c>
      <c r="U54">
        <v>405.03434399999998</v>
      </c>
      <c r="V54">
        <v>12.234113000000001</v>
      </c>
      <c r="W54">
        <v>44.877189999999999</v>
      </c>
      <c r="X54">
        <v>95.118075000000005</v>
      </c>
      <c r="Y54">
        <v>0</v>
      </c>
      <c r="Z54">
        <v>12.677671</v>
      </c>
      <c r="AA54">
        <v>0</v>
      </c>
      <c r="AB54">
        <v>0</v>
      </c>
      <c r="AC54">
        <v>0</v>
      </c>
      <c r="AD54">
        <v>8.8159310000000009</v>
      </c>
      <c r="AE54">
        <v>13.650093999999999</v>
      </c>
      <c r="AF54">
        <v>8.5829330000000006</v>
      </c>
      <c r="AG54">
        <v>39.356141999999998</v>
      </c>
      <c r="AH54">
        <v>0</v>
      </c>
      <c r="AI54">
        <v>0</v>
      </c>
      <c r="AJ54">
        <v>0</v>
      </c>
      <c r="AK54">
        <v>50.322448999999999</v>
      </c>
      <c r="AL54">
        <v>20.229955</v>
      </c>
      <c r="AM54">
        <v>15.316618</v>
      </c>
      <c r="AN54">
        <v>0.92512700000000003</v>
      </c>
      <c r="AO54">
        <v>0.22236700000000001</v>
      </c>
      <c r="AP54">
        <v>5.9471189999999998</v>
      </c>
      <c r="AQ54">
        <v>0</v>
      </c>
      <c r="AR54">
        <v>48.050496000000003</v>
      </c>
      <c r="AS54">
        <v>31.616181999999998</v>
      </c>
      <c r="AT54">
        <v>10.878679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2048.3462610000006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0.64986200000000005</v>
      </c>
      <c r="K55">
        <v>311.652151</v>
      </c>
      <c r="L55">
        <v>371.03416900000002</v>
      </c>
      <c r="M55">
        <v>85.113600000000005</v>
      </c>
      <c r="N55">
        <v>77.995007999999999</v>
      </c>
      <c r="O55">
        <v>119.609392</v>
      </c>
      <c r="P55">
        <v>121.46823000000001</v>
      </c>
      <c r="Q55">
        <v>21.107804999999999</v>
      </c>
      <c r="R55">
        <v>20.500865999999998</v>
      </c>
      <c r="S55">
        <v>25.524505000000001</v>
      </c>
      <c r="T55">
        <v>0</v>
      </c>
      <c r="U55">
        <v>405.03434399999998</v>
      </c>
      <c r="V55">
        <v>12.234113000000001</v>
      </c>
      <c r="W55">
        <v>44.877189999999999</v>
      </c>
      <c r="X55">
        <v>95.118075000000005</v>
      </c>
      <c r="Y55">
        <v>0</v>
      </c>
      <c r="Z55">
        <v>12.677671</v>
      </c>
      <c r="AA55">
        <v>0</v>
      </c>
      <c r="AB55">
        <v>0</v>
      </c>
      <c r="AC55">
        <v>0</v>
      </c>
      <c r="AD55">
        <v>8.8159310000000009</v>
      </c>
      <c r="AE55">
        <v>13.650093999999999</v>
      </c>
      <c r="AF55">
        <v>8.5829330000000006</v>
      </c>
      <c r="AG55">
        <v>39.356141999999998</v>
      </c>
      <c r="AH55">
        <v>0</v>
      </c>
      <c r="AI55">
        <v>0</v>
      </c>
      <c r="AJ55">
        <v>0</v>
      </c>
      <c r="AK55">
        <v>50.322448999999999</v>
      </c>
      <c r="AL55">
        <v>20.229955</v>
      </c>
      <c r="AM55">
        <v>15.316618</v>
      </c>
      <c r="AN55">
        <v>0.92512700000000003</v>
      </c>
      <c r="AO55">
        <v>0.25535200000000002</v>
      </c>
      <c r="AP55">
        <v>1.1150850000000001</v>
      </c>
      <c r="AQ55">
        <v>0</v>
      </c>
      <c r="AR55">
        <v>48.050496000000003</v>
      </c>
      <c r="AS55">
        <v>31.616181999999998</v>
      </c>
      <c r="AT55">
        <v>10.878679</v>
      </c>
      <c r="AU55">
        <v>0</v>
      </c>
      <c r="AV55">
        <v>0</v>
      </c>
      <c r="AW55">
        <v>0</v>
      </c>
      <c r="AX55">
        <v>9.5404610000000005</v>
      </c>
      <c r="AY55">
        <v>0</v>
      </c>
      <c r="AZ55">
        <v>0</v>
      </c>
      <c r="BA55">
        <f t="shared" si="0"/>
        <v>1983.2524850000002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0.64986200000000005</v>
      </c>
      <c r="K56">
        <v>318.422551</v>
      </c>
      <c r="L56">
        <v>371.03416900000002</v>
      </c>
      <c r="M56">
        <v>85.113600000000005</v>
      </c>
      <c r="N56">
        <v>77.995007999999999</v>
      </c>
      <c r="O56">
        <v>119.609392</v>
      </c>
      <c r="P56">
        <v>121.46823000000001</v>
      </c>
      <c r="Q56">
        <v>21.107804999999999</v>
      </c>
      <c r="R56">
        <v>20.500865999999998</v>
      </c>
      <c r="S56">
        <v>25.524505000000001</v>
      </c>
      <c r="T56">
        <v>0</v>
      </c>
      <c r="U56">
        <v>405.03434399999998</v>
      </c>
      <c r="V56">
        <v>12.234113000000001</v>
      </c>
      <c r="W56">
        <v>44.877189999999999</v>
      </c>
      <c r="X56">
        <v>95.118075000000005</v>
      </c>
      <c r="Y56">
        <v>0</v>
      </c>
      <c r="Z56">
        <v>12.677671</v>
      </c>
      <c r="AA56">
        <v>0</v>
      </c>
      <c r="AB56">
        <v>0</v>
      </c>
      <c r="AC56">
        <v>0</v>
      </c>
      <c r="AD56">
        <v>17.631862999999999</v>
      </c>
      <c r="AE56">
        <v>27.300187000000001</v>
      </c>
      <c r="AF56">
        <v>8.5829330000000006</v>
      </c>
      <c r="AG56">
        <v>39.356141999999998</v>
      </c>
      <c r="AH56">
        <v>22.623678000000002</v>
      </c>
      <c r="AI56">
        <v>0</v>
      </c>
      <c r="AJ56">
        <v>0</v>
      </c>
      <c r="AK56">
        <v>50.322448999999999</v>
      </c>
      <c r="AL56">
        <v>20.229955</v>
      </c>
      <c r="AM56">
        <v>15.316618</v>
      </c>
      <c r="AN56">
        <v>0.92512700000000003</v>
      </c>
      <c r="AO56">
        <v>0.26871699999999998</v>
      </c>
      <c r="AP56">
        <v>1.1150850000000001</v>
      </c>
      <c r="AQ56">
        <v>3.3513480000000002</v>
      </c>
      <c r="AR56">
        <v>48.050496000000003</v>
      </c>
      <c r="AS56">
        <v>30.851148999999999</v>
      </c>
      <c r="AT56">
        <v>10.878679</v>
      </c>
      <c r="AU56">
        <v>0</v>
      </c>
      <c r="AV56">
        <v>0</v>
      </c>
      <c r="AW56">
        <v>0</v>
      </c>
      <c r="AX56">
        <v>9.5404610000000005</v>
      </c>
      <c r="AY56">
        <v>0</v>
      </c>
      <c r="AZ56">
        <v>0</v>
      </c>
      <c r="BA56">
        <f t="shared" si="0"/>
        <v>2037.712268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0.64986200000000005</v>
      </c>
      <c r="K57">
        <v>332.12319200000002</v>
      </c>
      <c r="L57">
        <v>381.71031599999998</v>
      </c>
      <c r="M57">
        <v>85.113600000000005</v>
      </c>
      <c r="N57">
        <v>77.995007999999999</v>
      </c>
      <c r="O57">
        <v>119.609392</v>
      </c>
      <c r="P57">
        <v>121.46823000000001</v>
      </c>
      <c r="Q57">
        <v>21.107804999999999</v>
      </c>
      <c r="R57">
        <v>20.500865999999998</v>
      </c>
      <c r="S57">
        <v>25.524505000000001</v>
      </c>
      <c r="T57">
        <v>0</v>
      </c>
      <c r="U57">
        <v>405.03434399999998</v>
      </c>
      <c r="V57">
        <v>12.234113000000001</v>
      </c>
      <c r="W57">
        <v>43.738235000000003</v>
      </c>
      <c r="X57">
        <v>95.118075000000005</v>
      </c>
      <c r="Y57">
        <v>0</v>
      </c>
      <c r="Z57">
        <v>12.677671</v>
      </c>
      <c r="AA57">
        <v>0</v>
      </c>
      <c r="AB57">
        <v>0</v>
      </c>
      <c r="AC57">
        <v>0</v>
      </c>
      <c r="AD57">
        <v>17.631862999999999</v>
      </c>
      <c r="AE57">
        <v>27.300187000000001</v>
      </c>
      <c r="AF57">
        <v>8.5829330000000006</v>
      </c>
      <c r="AG57">
        <v>39.356141999999998</v>
      </c>
      <c r="AH57">
        <v>22.623678000000002</v>
      </c>
      <c r="AI57">
        <v>0</v>
      </c>
      <c r="AJ57">
        <v>0</v>
      </c>
      <c r="AK57">
        <v>50.322448999999999</v>
      </c>
      <c r="AL57">
        <v>20.229955</v>
      </c>
      <c r="AM57">
        <v>15.316618</v>
      </c>
      <c r="AN57">
        <v>0.92512700000000003</v>
      </c>
      <c r="AO57">
        <v>0.28720000000000001</v>
      </c>
      <c r="AP57">
        <v>5.9471189999999998</v>
      </c>
      <c r="AQ57">
        <v>11.211781999999999</v>
      </c>
      <c r="AR57">
        <v>48.050496000000003</v>
      </c>
      <c r="AS57">
        <v>30.851148999999999</v>
      </c>
      <c r="AT57">
        <v>10.878679</v>
      </c>
      <c r="AU57">
        <v>0</v>
      </c>
      <c r="AV57">
        <v>0</v>
      </c>
      <c r="AW57">
        <v>0</v>
      </c>
      <c r="AX57">
        <v>9.5404610000000005</v>
      </c>
      <c r="AY57">
        <v>0</v>
      </c>
      <c r="AZ57">
        <v>0</v>
      </c>
      <c r="BA57">
        <f t="shared" si="0"/>
        <v>2073.6610520000004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0.64986200000000005</v>
      </c>
      <c r="K58">
        <v>332.12319200000002</v>
      </c>
      <c r="L58">
        <v>381.71031599999998</v>
      </c>
      <c r="M58">
        <v>85.113600000000005</v>
      </c>
      <c r="N58">
        <v>77.995007999999999</v>
      </c>
      <c r="O58">
        <v>119.609392</v>
      </c>
      <c r="P58">
        <v>121.46823000000001</v>
      </c>
      <c r="Q58">
        <v>21.107804999999999</v>
      </c>
      <c r="R58">
        <v>20.500865999999998</v>
      </c>
      <c r="S58">
        <v>25.524505000000001</v>
      </c>
      <c r="T58">
        <v>0</v>
      </c>
      <c r="U58">
        <v>405.03434399999998</v>
      </c>
      <c r="V58">
        <v>12.234113000000001</v>
      </c>
      <c r="W58">
        <v>43.738235000000003</v>
      </c>
      <c r="X58">
        <v>95.118075000000005</v>
      </c>
      <c r="Y58">
        <v>0</v>
      </c>
      <c r="Z58">
        <v>12.677671</v>
      </c>
      <c r="AA58">
        <v>0</v>
      </c>
      <c r="AB58">
        <v>0</v>
      </c>
      <c r="AC58">
        <v>0</v>
      </c>
      <c r="AD58">
        <v>17.631862999999999</v>
      </c>
      <c r="AE58">
        <v>27.300187000000001</v>
      </c>
      <c r="AF58">
        <v>8.5829330000000006</v>
      </c>
      <c r="AG58">
        <v>39.356141999999998</v>
      </c>
      <c r="AH58">
        <v>22.623678000000002</v>
      </c>
      <c r="AI58">
        <v>0</v>
      </c>
      <c r="AJ58">
        <v>0</v>
      </c>
      <c r="AK58">
        <v>50.322448999999999</v>
      </c>
      <c r="AL58">
        <v>20.229955</v>
      </c>
      <c r="AM58">
        <v>15.316618</v>
      </c>
      <c r="AN58">
        <v>0.92512700000000003</v>
      </c>
      <c r="AO58">
        <v>0.319048</v>
      </c>
      <c r="AP58">
        <v>5.9471189999999998</v>
      </c>
      <c r="AQ58">
        <v>11.211781999999999</v>
      </c>
      <c r="AR58">
        <v>48.050496000000003</v>
      </c>
      <c r="AS58">
        <v>30.851148999999999</v>
      </c>
      <c r="AT58">
        <v>10.878679</v>
      </c>
      <c r="AU58">
        <v>0</v>
      </c>
      <c r="AV58">
        <v>0</v>
      </c>
      <c r="AW58">
        <v>0</v>
      </c>
      <c r="AX58">
        <v>9.5404610000000005</v>
      </c>
      <c r="AY58">
        <v>0</v>
      </c>
      <c r="AZ58">
        <v>0</v>
      </c>
      <c r="BA58">
        <f t="shared" si="0"/>
        <v>2073.6929000000005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0.64986200000000005</v>
      </c>
      <c r="K59">
        <v>332.12319200000002</v>
      </c>
      <c r="L59">
        <v>371.03416900000002</v>
      </c>
      <c r="M59">
        <v>85.113600000000005</v>
      </c>
      <c r="N59">
        <v>77.995007999999999</v>
      </c>
      <c r="O59">
        <v>119.609392</v>
      </c>
      <c r="P59">
        <v>121.46823000000001</v>
      </c>
      <c r="Q59">
        <v>21.107804999999999</v>
      </c>
      <c r="R59">
        <v>20.500865999999998</v>
      </c>
      <c r="S59">
        <v>25.524505000000001</v>
      </c>
      <c r="T59">
        <v>0</v>
      </c>
      <c r="U59">
        <v>405.03434399999998</v>
      </c>
      <c r="V59">
        <v>12.234113000000001</v>
      </c>
      <c r="W59">
        <v>41.683418000000003</v>
      </c>
      <c r="X59">
        <v>95.118075000000005</v>
      </c>
      <c r="Y59">
        <v>0</v>
      </c>
      <c r="Z59">
        <v>12.677671</v>
      </c>
      <c r="AA59">
        <v>13.524357999999999</v>
      </c>
      <c r="AB59">
        <v>0</v>
      </c>
      <c r="AC59">
        <v>0</v>
      </c>
      <c r="AD59">
        <v>17.631862999999999</v>
      </c>
      <c r="AE59">
        <v>27.300187000000001</v>
      </c>
      <c r="AF59">
        <v>8.5829330000000006</v>
      </c>
      <c r="AG59">
        <v>39.356141999999998</v>
      </c>
      <c r="AH59">
        <v>22.623678000000002</v>
      </c>
      <c r="AI59">
        <v>0</v>
      </c>
      <c r="AJ59">
        <v>0</v>
      </c>
      <c r="AK59">
        <v>50.322448999999999</v>
      </c>
      <c r="AL59">
        <v>20.229955</v>
      </c>
      <c r="AM59">
        <v>15.316618</v>
      </c>
      <c r="AN59">
        <v>0.92512700000000003</v>
      </c>
      <c r="AO59">
        <v>0.32672600000000002</v>
      </c>
      <c r="AP59">
        <v>5.9471189999999998</v>
      </c>
      <c r="AQ59">
        <v>16.817674</v>
      </c>
      <c r="AR59">
        <v>48.050496000000003</v>
      </c>
      <c r="AS59">
        <v>30.851148999999999</v>
      </c>
      <c r="AT59">
        <v>10.878679</v>
      </c>
      <c r="AU59">
        <v>0</v>
      </c>
      <c r="AV59">
        <v>0</v>
      </c>
      <c r="AW59">
        <v>0</v>
      </c>
      <c r="AX59">
        <v>9.5404610000000005</v>
      </c>
      <c r="AY59">
        <v>0</v>
      </c>
      <c r="AZ59">
        <v>0</v>
      </c>
      <c r="BA59">
        <f t="shared" si="0"/>
        <v>2080.0998640000003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0.64986200000000005</v>
      </c>
      <c r="K60">
        <v>332.12319200000002</v>
      </c>
      <c r="L60">
        <v>371.03416900000002</v>
      </c>
      <c r="M60">
        <v>85.113600000000005</v>
      </c>
      <c r="N60">
        <v>77.995007999999999</v>
      </c>
      <c r="O60">
        <v>119.609392</v>
      </c>
      <c r="P60">
        <v>121.46823000000001</v>
      </c>
      <c r="Q60">
        <v>21.107804999999999</v>
      </c>
      <c r="R60">
        <v>20.500865999999998</v>
      </c>
      <c r="S60">
        <v>25.524505000000001</v>
      </c>
      <c r="T60">
        <v>0</v>
      </c>
      <c r="U60">
        <v>405.03434399999998</v>
      </c>
      <c r="V60">
        <v>12.234113000000001</v>
      </c>
      <c r="W60">
        <v>41.683418000000003</v>
      </c>
      <c r="X60">
        <v>95.118075000000005</v>
      </c>
      <c r="Y60">
        <v>0</v>
      </c>
      <c r="Z60">
        <v>12.677671</v>
      </c>
      <c r="AA60">
        <v>27.125124</v>
      </c>
      <c r="AB60">
        <v>0</v>
      </c>
      <c r="AC60">
        <v>0</v>
      </c>
      <c r="AD60">
        <v>22.998082</v>
      </c>
      <c r="AE60">
        <v>27.300187000000001</v>
      </c>
      <c r="AF60">
        <v>8.5829330000000006</v>
      </c>
      <c r="AG60">
        <v>39.356141999999998</v>
      </c>
      <c r="AH60">
        <v>43.965043000000001</v>
      </c>
      <c r="AI60">
        <v>0</v>
      </c>
      <c r="AJ60">
        <v>0</v>
      </c>
      <c r="AK60">
        <v>50.322448999999999</v>
      </c>
      <c r="AL60">
        <v>20.229955</v>
      </c>
      <c r="AM60">
        <v>15.316618</v>
      </c>
      <c r="AN60">
        <v>0.92512700000000003</v>
      </c>
      <c r="AO60">
        <v>0.265874</v>
      </c>
      <c r="AP60">
        <v>5.9471189999999998</v>
      </c>
      <c r="AQ60">
        <v>33.635347000000003</v>
      </c>
      <c r="AR60">
        <v>48.050496000000003</v>
      </c>
      <c r="AS60">
        <v>30.851148999999999</v>
      </c>
      <c r="AT60">
        <v>10.878679</v>
      </c>
      <c r="AU60">
        <v>0</v>
      </c>
      <c r="AV60">
        <v>0</v>
      </c>
      <c r="AW60">
        <v>0</v>
      </c>
      <c r="AX60">
        <v>9.5404610000000005</v>
      </c>
      <c r="AY60">
        <v>0</v>
      </c>
      <c r="AZ60">
        <v>0</v>
      </c>
      <c r="BA60">
        <f t="shared" si="0"/>
        <v>2137.165035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0.96719999999999995</v>
      </c>
      <c r="K61">
        <v>332.12319200000002</v>
      </c>
      <c r="L61">
        <v>381.71031599999998</v>
      </c>
      <c r="M61">
        <v>85.113600000000005</v>
      </c>
      <c r="N61">
        <v>84.088368000000003</v>
      </c>
      <c r="O61">
        <v>119.609392</v>
      </c>
      <c r="P61">
        <v>121.46823000000001</v>
      </c>
      <c r="Q61">
        <v>21.104303999999999</v>
      </c>
      <c r="R61">
        <v>20.500865999999998</v>
      </c>
      <c r="S61">
        <v>25.524505000000001</v>
      </c>
      <c r="T61">
        <v>0</v>
      </c>
      <c r="U61">
        <v>405.03434399999998</v>
      </c>
      <c r="V61">
        <v>12.234113000000001</v>
      </c>
      <c r="W61">
        <v>43.738235000000003</v>
      </c>
      <c r="X61">
        <v>95.118075000000005</v>
      </c>
      <c r="Y61">
        <v>0</v>
      </c>
      <c r="Z61">
        <v>12.677671</v>
      </c>
      <c r="AA61">
        <v>40.72589</v>
      </c>
      <c r="AB61">
        <v>0</v>
      </c>
      <c r="AC61">
        <v>0</v>
      </c>
      <c r="AD61">
        <v>26.447793999999998</v>
      </c>
      <c r="AE61">
        <v>27.300187000000001</v>
      </c>
      <c r="AF61">
        <v>8.5829330000000006</v>
      </c>
      <c r="AG61">
        <v>39.356141999999998</v>
      </c>
      <c r="AH61">
        <v>45.247357000000001</v>
      </c>
      <c r="AI61">
        <v>0</v>
      </c>
      <c r="AJ61">
        <v>0</v>
      </c>
      <c r="AK61">
        <v>50.322448999999999</v>
      </c>
      <c r="AL61">
        <v>20.229955</v>
      </c>
      <c r="AM61">
        <v>15.316618</v>
      </c>
      <c r="AN61">
        <v>0.92512700000000003</v>
      </c>
      <c r="AO61">
        <v>0.23430999999999999</v>
      </c>
      <c r="AP61">
        <v>5.9471189999999998</v>
      </c>
      <c r="AQ61">
        <v>33.635347000000003</v>
      </c>
      <c r="AR61">
        <v>48.050496000000003</v>
      </c>
      <c r="AS61">
        <v>30.851148999999999</v>
      </c>
      <c r="AT61">
        <v>10.878679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2165.0639630000001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0.96719999999999995</v>
      </c>
      <c r="K62">
        <v>332.12319200000002</v>
      </c>
      <c r="L62">
        <v>381.71031599999998</v>
      </c>
      <c r="M62">
        <v>85.113600000000005</v>
      </c>
      <c r="N62">
        <v>90.181728000000007</v>
      </c>
      <c r="O62">
        <v>119.609392</v>
      </c>
      <c r="P62">
        <v>121.46823000000001</v>
      </c>
      <c r="Q62">
        <v>21.104303999999999</v>
      </c>
      <c r="R62">
        <v>20.500865999999998</v>
      </c>
      <c r="S62">
        <v>25.524505000000001</v>
      </c>
      <c r="T62">
        <v>0</v>
      </c>
      <c r="U62">
        <v>405.03434399999998</v>
      </c>
      <c r="V62">
        <v>12.234113000000001</v>
      </c>
      <c r="W62">
        <v>43.738235000000003</v>
      </c>
      <c r="X62">
        <v>95.118075000000005</v>
      </c>
      <c r="Y62">
        <v>0</v>
      </c>
      <c r="Z62">
        <v>12.677671</v>
      </c>
      <c r="AA62">
        <v>40.72589</v>
      </c>
      <c r="AB62">
        <v>0</v>
      </c>
      <c r="AC62">
        <v>0</v>
      </c>
      <c r="AD62">
        <v>26.447793999999998</v>
      </c>
      <c r="AE62">
        <v>27.300187000000001</v>
      </c>
      <c r="AF62">
        <v>8.5829330000000006</v>
      </c>
      <c r="AG62">
        <v>39.356141999999998</v>
      </c>
      <c r="AH62">
        <v>45.247357000000001</v>
      </c>
      <c r="AI62">
        <v>0</v>
      </c>
      <c r="AJ62">
        <v>0</v>
      </c>
      <c r="AK62">
        <v>50.322448999999999</v>
      </c>
      <c r="AL62">
        <v>20.229955</v>
      </c>
      <c r="AM62">
        <v>15.316618</v>
      </c>
      <c r="AN62">
        <v>0.92512700000000003</v>
      </c>
      <c r="AO62">
        <v>0.63041899999999995</v>
      </c>
      <c r="AP62">
        <v>1.7345759999999999</v>
      </c>
      <c r="AQ62">
        <v>33.635347000000003</v>
      </c>
      <c r="AR62">
        <v>48.050496000000003</v>
      </c>
      <c r="AS62">
        <v>30.851148999999999</v>
      </c>
      <c r="AT62">
        <v>10.878679</v>
      </c>
      <c r="AU62">
        <v>0</v>
      </c>
      <c r="AV62">
        <v>0</v>
      </c>
      <c r="AW62">
        <v>0</v>
      </c>
      <c r="AX62">
        <v>2.422256</v>
      </c>
      <c r="AY62">
        <v>0</v>
      </c>
      <c r="AZ62">
        <v>0</v>
      </c>
      <c r="BA62">
        <f t="shared" si="0"/>
        <v>2169.7631449999999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0.96719999999999995</v>
      </c>
      <c r="K63">
        <v>332.12319200000002</v>
      </c>
      <c r="L63">
        <v>381.71031599999998</v>
      </c>
      <c r="M63">
        <v>85.113600000000005</v>
      </c>
      <c r="N63">
        <v>90.181728000000007</v>
      </c>
      <c r="O63">
        <v>119.609392</v>
      </c>
      <c r="P63">
        <v>121.46823000000001</v>
      </c>
      <c r="Q63">
        <v>21.104303999999999</v>
      </c>
      <c r="R63">
        <v>20.500865999999998</v>
      </c>
      <c r="S63">
        <v>25.524505000000001</v>
      </c>
      <c r="T63">
        <v>0</v>
      </c>
      <c r="U63">
        <v>405.03434399999998</v>
      </c>
      <c r="V63">
        <v>12.234113000000001</v>
      </c>
      <c r="W63">
        <v>41.096328</v>
      </c>
      <c r="X63">
        <v>95.118075000000005</v>
      </c>
      <c r="Y63">
        <v>0</v>
      </c>
      <c r="Z63">
        <v>12.677671</v>
      </c>
      <c r="AA63">
        <v>40.72589</v>
      </c>
      <c r="AB63">
        <v>0</v>
      </c>
      <c r="AC63">
        <v>9.2372440000000005</v>
      </c>
      <c r="AD63">
        <v>26.447793999999998</v>
      </c>
      <c r="AE63">
        <v>27.300187000000001</v>
      </c>
      <c r="AF63">
        <v>8.5829330000000006</v>
      </c>
      <c r="AG63">
        <v>39.356141999999998</v>
      </c>
      <c r="AH63">
        <v>45.247357000000001</v>
      </c>
      <c r="AI63">
        <v>0</v>
      </c>
      <c r="AJ63">
        <v>0</v>
      </c>
      <c r="AK63">
        <v>50.322448999999999</v>
      </c>
      <c r="AL63">
        <v>20.229955</v>
      </c>
      <c r="AM63">
        <v>15.316618</v>
      </c>
      <c r="AN63">
        <v>0.92512700000000003</v>
      </c>
      <c r="AO63">
        <v>0.68672200000000005</v>
      </c>
      <c r="AP63">
        <v>1.7345759999999999</v>
      </c>
      <c r="AQ63">
        <v>33.635347000000003</v>
      </c>
      <c r="AR63">
        <v>48.050496000000003</v>
      </c>
      <c r="AS63">
        <v>30.851148999999999</v>
      </c>
      <c r="AT63">
        <v>10.878679</v>
      </c>
      <c r="AU63">
        <v>0</v>
      </c>
      <c r="AV63">
        <v>0</v>
      </c>
      <c r="AW63">
        <v>0</v>
      </c>
      <c r="AX63">
        <v>2.422256</v>
      </c>
      <c r="AY63">
        <v>0</v>
      </c>
      <c r="AZ63">
        <v>0</v>
      </c>
      <c r="BA63">
        <f t="shared" si="0"/>
        <v>2176.4147849999995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0.96719999999999995</v>
      </c>
      <c r="K64">
        <v>332.12319200000002</v>
      </c>
      <c r="L64">
        <v>396.21831600000002</v>
      </c>
      <c r="M64">
        <v>85.113600000000005</v>
      </c>
      <c r="N64">
        <v>90.181728000000007</v>
      </c>
      <c r="O64">
        <v>119.609392</v>
      </c>
      <c r="P64">
        <v>121.46823000000001</v>
      </c>
      <c r="Q64">
        <v>21.107804999999999</v>
      </c>
      <c r="R64">
        <v>20.500865999999998</v>
      </c>
      <c r="S64">
        <v>25.524505000000001</v>
      </c>
      <c r="T64">
        <v>0</v>
      </c>
      <c r="U64">
        <v>405.03434399999998</v>
      </c>
      <c r="V64">
        <v>12.234113000000001</v>
      </c>
      <c r="W64">
        <v>41.096328</v>
      </c>
      <c r="X64">
        <v>95.118075000000005</v>
      </c>
      <c r="Y64">
        <v>0</v>
      </c>
      <c r="Z64">
        <v>12.677671</v>
      </c>
      <c r="AA64">
        <v>40.72589</v>
      </c>
      <c r="AB64">
        <v>12.634919999999999</v>
      </c>
      <c r="AC64">
        <v>9.3604070000000004</v>
      </c>
      <c r="AD64">
        <v>26.447793999999998</v>
      </c>
      <c r="AE64">
        <v>27.300187000000001</v>
      </c>
      <c r="AF64">
        <v>8.5829330000000006</v>
      </c>
      <c r="AG64">
        <v>39.356141999999998</v>
      </c>
      <c r="AH64">
        <v>45.247357000000001</v>
      </c>
      <c r="AI64">
        <v>0</v>
      </c>
      <c r="AJ64">
        <v>0</v>
      </c>
      <c r="AK64">
        <v>50.322448999999999</v>
      </c>
      <c r="AL64">
        <v>20.229955</v>
      </c>
      <c r="AM64">
        <v>15.316618</v>
      </c>
      <c r="AN64">
        <v>0.92512700000000003</v>
      </c>
      <c r="AO64">
        <v>0.668238</v>
      </c>
      <c r="AP64">
        <v>0.99118700000000004</v>
      </c>
      <c r="AQ64">
        <v>33.635347000000003</v>
      </c>
      <c r="AR64">
        <v>48.050496000000003</v>
      </c>
      <c r="AS64">
        <v>30.851148999999999</v>
      </c>
      <c r="AT64">
        <v>10.878679</v>
      </c>
      <c r="AU64">
        <v>0</v>
      </c>
      <c r="AV64">
        <v>0</v>
      </c>
      <c r="AW64">
        <v>0</v>
      </c>
      <c r="AX64">
        <v>2.422256</v>
      </c>
      <c r="AY64">
        <v>0</v>
      </c>
      <c r="AZ64">
        <v>0</v>
      </c>
      <c r="BA64">
        <f t="shared" si="0"/>
        <v>2202.9224959999997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0.96719999999999995</v>
      </c>
      <c r="K65">
        <v>332.12319200000002</v>
      </c>
      <c r="L65">
        <v>449.41431599999999</v>
      </c>
      <c r="M65">
        <v>85.113600000000005</v>
      </c>
      <c r="N65">
        <v>90.181728000000007</v>
      </c>
      <c r="O65">
        <v>119.609392</v>
      </c>
      <c r="P65">
        <v>121.46823000000001</v>
      </c>
      <c r="Q65">
        <v>21.107804999999999</v>
      </c>
      <c r="R65">
        <v>20.500865999999998</v>
      </c>
      <c r="S65">
        <v>25.524505000000001</v>
      </c>
      <c r="T65">
        <v>0</v>
      </c>
      <c r="U65">
        <v>405.03434399999998</v>
      </c>
      <c r="V65">
        <v>12.234113000000001</v>
      </c>
      <c r="W65">
        <v>41.096328</v>
      </c>
      <c r="X65">
        <v>95.118075000000005</v>
      </c>
      <c r="Y65">
        <v>0</v>
      </c>
      <c r="Z65">
        <v>12.677671</v>
      </c>
      <c r="AA65">
        <v>40.72589</v>
      </c>
      <c r="AB65">
        <v>12.634919999999999</v>
      </c>
      <c r="AC65">
        <v>9.3604070000000004</v>
      </c>
      <c r="AD65">
        <v>17.631862999999999</v>
      </c>
      <c r="AE65">
        <v>27.300187000000001</v>
      </c>
      <c r="AF65">
        <v>8.5829330000000006</v>
      </c>
      <c r="AG65">
        <v>39.356141999999998</v>
      </c>
      <c r="AH65">
        <v>45.247357000000001</v>
      </c>
      <c r="AI65">
        <v>0</v>
      </c>
      <c r="AJ65">
        <v>0</v>
      </c>
      <c r="AK65">
        <v>50.322448999999999</v>
      </c>
      <c r="AL65">
        <v>20.229955</v>
      </c>
      <c r="AM65">
        <v>15.316618</v>
      </c>
      <c r="AN65">
        <v>0.92512700000000003</v>
      </c>
      <c r="AO65">
        <v>1.1962889999999999</v>
      </c>
      <c r="AP65">
        <v>2.3540679999999998</v>
      </c>
      <c r="AQ65">
        <v>33.635347000000003</v>
      </c>
      <c r="AR65">
        <v>48.050496000000003</v>
      </c>
      <c r="AS65">
        <v>30.851148999999999</v>
      </c>
      <c r="AT65">
        <v>10.878679</v>
      </c>
      <c r="AU65">
        <v>0</v>
      </c>
      <c r="AV65">
        <v>0</v>
      </c>
      <c r="AW65">
        <v>0</v>
      </c>
      <c r="AX65">
        <v>2.422256</v>
      </c>
      <c r="AY65">
        <v>0</v>
      </c>
      <c r="AZ65">
        <v>0</v>
      </c>
      <c r="BA65">
        <f t="shared" si="0"/>
        <v>2249.1934969999993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0.96719999999999995</v>
      </c>
      <c r="K66">
        <v>332.12319200000002</v>
      </c>
      <c r="L66">
        <v>449.41431599999999</v>
      </c>
      <c r="M66">
        <v>85.113600000000005</v>
      </c>
      <c r="N66">
        <v>90.181728000000007</v>
      </c>
      <c r="O66">
        <v>119.609392</v>
      </c>
      <c r="P66">
        <v>121.46823000000001</v>
      </c>
      <c r="Q66">
        <v>21.107804999999999</v>
      </c>
      <c r="R66">
        <v>20.500865999999998</v>
      </c>
      <c r="S66">
        <v>25.524505000000001</v>
      </c>
      <c r="T66">
        <v>0</v>
      </c>
      <c r="U66">
        <v>405.03434399999998</v>
      </c>
      <c r="V66">
        <v>12.234113000000001</v>
      </c>
      <c r="W66">
        <v>41.096328</v>
      </c>
      <c r="X66">
        <v>95.118075000000005</v>
      </c>
      <c r="Y66">
        <v>0</v>
      </c>
      <c r="Z66">
        <v>12.677671</v>
      </c>
      <c r="AA66">
        <v>27.125124</v>
      </c>
      <c r="AB66">
        <v>12.634919999999999</v>
      </c>
      <c r="AC66">
        <v>9.3604070000000004</v>
      </c>
      <c r="AD66">
        <v>17.631862999999999</v>
      </c>
      <c r="AE66">
        <v>27.300187000000001</v>
      </c>
      <c r="AF66">
        <v>8.5829330000000006</v>
      </c>
      <c r="AG66">
        <v>39.356141999999998</v>
      </c>
      <c r="AH66">
        <v>45.247357000000001</v>
      </c>
      <c r="AI66">
        <v>0</v>
      </c>
      <c r="AJ66">
        <v>0</v>
      </c>
      <c r="AK66">
        <v>50.322448999999999</v>
      </c>
      <c r="AL66">
        <v>20.229955</v>
      </c>
      <c r="AM66">
        <v>15.316618</v>
      </c>
      <c r="AN66">
        <v>0.92512700000000003</v>
      </c>
      <c r="AO66">
        <v>1.210223</v>
      </c>
      <c r="AP66">
        <v>2.3540679999999998</v>
      </c>
      <c r="AQ66">
        <v>22.423565</v>
      </c>
      <c r="AR66">
        <v>48.050496000000003</v>
      </c>
      <c r="AS66">
        <v>30.851148999999999</v>
      </c>
      <c r="AT66">
        <v>10.878679</v>
      </c>
      <c r="AU66">
        <v>0</v>
      </c>
      <c r="AV66">
        <v>0</v>
      </c>
      <c r="AW66">
        <v>0</v>
      </c>
      <c r="AX66">
        <v>2.422256</v>
      </c>
      <c r="AY66">
        <v>0</v>
      </c>
      <c r="AZ66">
        <v>0</v>
      </c>
      <c r="BA66">
        <f t="shared" si="0"/>
        <v>2224.3948829999995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0.96719999999999995</v>
      </c>
      <c r="K67">
        <v>332.12319200000002</v>
      </c>
      <c r="L67">
        <v>449.41431599999999</v>
      </c>
      <c r="M67">
        <v>85.113600000000005</v>
      </c>
      <c r="N67">
        <v>90.181728000000007</v>
      </c>
      <c r="O67">
        <v>119.609392</v>
      </c>
      <c r="P67">
        <v>121.46823000000001</v>
      </c>
      <c r="Q67">
        <v>21.107804999999999</v>
      </c>
      <c r="R67">
        <v>20.500865999999998</v>
      </c>
      <c r="S67">
        <v>25.524505000000001</v>
      </c>
      <c r="T67">
        <v>0</v>
      </c>
      <c r="U67">
        <v>405.03434399999998</v>
      </c>
      <c r="V67">
        <v>12.234113000000001</v>
      </c>
      <c r="W67">
        <v>41.096328</v>
      </c>
      <c r="X67">
        <v>95.118075000000005</v>
      </c>
      <c r="Y67">
        <v>0</v>
      </c>
      <c r="Z67">
        <v>12.677671</v>
      </c>
      <c r="AA67">
        <v>20.401150000000001</v>
      </c>
      <c r="AB67">
        <v>12.634919999999999</v>
      </c>
      <c r="AC67">
        <v>9.3604070000000004</v>
      </c>
      <c r="AD67">
        <v>17.631862999999999</v>
      </c>
      <c r="AE67">
        <v>27.300187000000001</v>
      </c>
      <c r="AF67">
        <v>8.5829330000000006</v>
      </c>
      <c r="AG67">
        <v>39.356141999999998</v>
      </c>
      <c r="AH67">
        <v>45.247357000000001</v>
      </c>
      <c r="AI67">
        <v>0</v>
      </c>
      <c r="AJ67">
        <v>0</v>
      </c>
      <c r="AK67">
        <v>50.322448999999999</v>
      </c>
      <c r="AL67">
        <v>20.229955</v>
      </c>
      <c r="AM67">
        <v>15.316618</v>
      </c>
      <c r="AN67">
        <v>0.92512700000000003</v>
      </c>
      <c r="AO67">
        <v>1.167853</v>
      </c>
      <c r="AP67">
        <v>2.3540679999999998</v>
      </c>
      <c r="AQ67">
        <v>20.473690000000001</v>
      </c>
      <c r="AR67">
        <v>48.050496000000003</v>
      </c>
      <c r="AS67">
        <v>30.851148999999999</v>
      </c>
      <c r="AT67">
        <v>10.878679</v>
      </c>
      <c r="AU67">
        <v>0</v>
      </c>
      <c r="AV67">
        <v>0</v>
      </c>
      <c r="AW67">
        <v>0</v>
      </c>
      <c r="AX67">
        <v>2.422256</v>
      </c>
      <c r="AY67">
        <v>0</v>
      </c>
      <c r="AZ67">
        <v>0</v>
      </c>
      <c r="BA67">
        <f t="shared" si="0"/>
        <v>2215.6786639999991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0.96719999999999995</v>
      </c>
      <c r="K68">
        <v>332.12319200000002</v>
      </c>
      <c r="L68">
        <v>575.15031599999998</v>
      </c>
      <c r="M68">
        <v>85.113600000000005</v>
      </c>
      <c r="N68">
        <v>90.181728000000007</v>
      </c>
      <c r="O68">
        <v>119.609392</v>
      </c>
      <c r="P68">
        <v>121.46823000000001</v>
      </c>
      <c r="Q68">
        <v>21.107804999999999</v>
      </c>
      <c r="R68">
        <v>20.500865999999998</v>
      </c>
      <c r="S68">
        <v>25.524505000000001</v>
      </c>
      <c r="T68">
        <v>0</v>
      </c>
      <c r="U68">
        <v>405.03434399999998</v>
      </c>
      <c r="V68">
        <v>12.234113000000001</v>
      </c>
      <c r="W68">
        <v>41.096328</v>
      </c>
      <c r="X68">
        <v>95.118075000000005</v>
      </c>
      <c r="Y68">
        <v>0</v>
      </c>
      <c r="Z68">
        <v>12.677671</v>
      </c>
      <c r="AA68">
        <v>13.524357999999999</v>
      </c>
      <c r="AB68">
        <v>12.634919999999999</v>
      </c>
      <c r="AC68">
        <v>9.3604070000000004</v>
      </c>
      <c r="AD68">
        <v>17.631862999999999</v>
      </c>
      <c r="AE68">
        <v>27.300187000000001</v>
      </c>
      <c r="AF68">
        <v>8.5829330000000006</v>
      </c>
      <c r="AG68">
        <v>39.356141999999998</v>
      </c>
      <c r="AH68">
        <v>22.623678000000002</v>
      </c>
      <c r="AI68">
        <v>0</v>
      </c>
      <c r="AJ68">
        <v>0</v>
      </c>
      <c r="AK68">
        <v>50.322448999999999</v>
      </c>
      <c r="AL68">
        <v>20.229955</v>
      </c>
      <c r="AM68">
        <v>15.316618</v>
      </c>
      <c r="AN68">
        <v>0.92512700000000003</v>
      </c>
      <c r="AO68">
        <v>1.058092</v>
      </c>
      <c r="AP68">
        <v>2.3540679999999998</v>
      </c>
      <c r="AQ68">
        <v>20.473690000000001</v>
      </c>
      <c r="AR68">
        <v>48.050496000000003</v>
      </c>
      <c r="AS68">
        <v>30.851148999999999</v>
      </c>
      <c r="AT68">
        <v>10.878679</v>
      </c>
      <c r="AU68">
        <v>0</v>
      </c>
      <c r="AV68">
        <v>0</v>
      </c>
      <c r="AW68">
        <v>0</v>
      </c>
      <c r="AX68">
        <v>2.422256</v>
      </c>
      <c r="AY68">
        <v>0</v>
      </c>
      <c r="AZ68">
        <v>0</v>
      </c>
      <c r="BA68">
        <f t="shared" ref="BA68:BA99" si="1">SUM(B68:AZ68)</f>
        <v>2311.804431999999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0.96719999999999995</v>
      </c>
      <c r="K69">
        <v>0</v>
      </c>
      <c r="L69">
        <v>631.72909800000002</v>
      </c>
      <c r="M69">
        <v>85.113600000000005</v>
      </c>
      <c r="N69">
        <v>90.181728000000007</v>
      </c>
      <c r="O69">
        <v>119.609392</v>
      </c>
      <c r="P69">
        <v>121.46823000000001</v>
      </c>
      <c r="Q69">
        <v>21.107804999999999</v>
      </c>
      <c r="R69">
        <v>20.500865999999998</v>
      </c>
      <c r="S69">
        <v>25.524505000000001</v>
      </c>
      <c r="T69">
        <v>0</v>
      </c>
      <c r="U69">
        <v>405.03434399999998</v>
      </c>
      <c r="V69">
        <v>12.234113000000001</v>
      </c>
      <c r="W69">
        <v>41.976964000000002</v>
      </c>
      <c r="X69">
        <v>95.118075000000005</v>
      </c>
      <c r="Y69">
        <v>0</v>
      </c>
      <c r="Z69">
        <v>12.677671</v>
      </c>
      <c r="AA69">
        <v>13.588540999999999</v>
      </c>
      <c r="AB69">
        <v>11.603498</v>
      </c>
      <c r="AC69">
        <v>9.3604070000000004</v>
      </c>
      <c r="AD69">
        <v>17.631862999999999</v>
      </c>
      <c r="AE69">
        <v>27.300187000000001</v>
      </c>
      <c r="AF69">
        <v>8.5829330000000006</v>
      </c>
      <c r="AG69">
        <v>39.356141999999998</v>
      </c>
      <c r="AH69">
        <v>22.623678000000002</v>
      </c>
      <c r="AI69">
        <v>0</v>
      </c>
      <c r="AJ69">
        <v>0</v>
      </c>
      <c r="AK69">
        <v>50.322448999999999</v>
      </c>
      <c r="AL69">
        <v>20.229955</v>
      </c>
      <c r="AM69">
        <v>15.316618</v>
      </c>
      <c r="AN69">
        <v>0.92512700000000003</v>
      </c>
      <c r="AO69">
        <v>0.98131500000000005</v>
      </c>
      <c r="AP69">
        <v>2.3540679999999998</v>
      </c>
      <c r="AQ69">
        <v>20.473690000000001</v>
      </c>
      <c r="AR69">
        <v>48.050496000000003</v>
      </c>
      <c r="AS69">
        <v>30.851148999999999</v>
      </c>
      <c r="AT69">
        <v>10.878679</v>
      </c>
      <c r="AU69">
        <v>0</v>
      </c>
      <c r="AV69">
        <v>0</v>
      </c>
      <c r="AW69">
        <v>0</v>
      </c>
      <c r="AX69">
        <v>2.422256</v>
      </c>
      <c r="AY69">
        <v>0</v>
      </c>
      <c r="AZ69">
        <v>0</v>
      </c>
      <c r="BA69">
        <f t="shared" si="1"/>
        <v>2036.0966420000004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0.96719999999999995</v>
      </c>
      <c r="K70">
        <v>0</v>
      </c>
      <c r="L70">
        <v>631.72909800000002</v>
      </c>
      <c r="M70">
        <v>85.113600000000005</v>
      </c>
      <c r="N70">
        <v>90.181728000000007</v>
      </c>
      <c r="O70">
        <v>119.609392</v>
      </c>
      <c r="P70">
        <v>121.46823000000001</v>
      </c>
      <c r="Q70">
        <v>21.107804999999999</v>
      </c>
      <c r="R70">
        <v>20.500865999999998</v>
      </c>
      <c r="S70">
        <v>25.524505000000001</v>
      </c>
      <c r="T70">
        <v>0</v>
      </c>
      <c r="U70">
        <v>405.03434399999998</v>
      </c>
      <c r="V70">
        <v>12.234113000000001</v>
      </c>
      <c r="W70">
        <v>41.976964000000002</v>
      </c>
      <c r="X70">
        <v>95.118075000000005</v>
      </c>
      <c r="Y70">
        <v>0</v>
      </c>
      <c r="Z70">
        <v>12.677671</v>
      </c>
      <c r="AA70">
        <v>13.588540999999999</v>
      </c>
      <c r="AB70">
        <v>11.603498</v>
      </c>
      <c r="AC70">
        <v>9.3604070000000004</v>
      </c>
      <c r="AD70">
        <v>17.631862999999999</v>
      </c>
      <c r="AE70">
        <v>27.300187000000001</v>
      </c>
      <c r="AF70">
        <v>8.5829330000000006</v>
      </c>
      <c r="AG70">
        <v>39.356141999999998</v>
      </c>
      <c r="AH70">
        <v>22.623678000000002</v>
      </c>
      <c r="AI70">
        <v>0</v>
      </c>
      <c r="AJ70">
        <v>0</v>
      </c>
      <c r="AK70">
        <v>50.322448999999999</v>
      </c>
      <c r="AL70">
        <v>20.229955</v>
      </c>
      <c r="AM70">
        <v>15.316618</v>
      </c>
      <c r="AN70">
        <v>0.92512700000000003</v>
      </c>
      <c r="AO70">
        <v>0.94292699999999996</v>
      </c>
      <c r="AP70">
        <v>2.3540679999999998</v>
      </c>
      <c r="AQ70">
        <v>20.473690000000001</v>
      </c>
      <c r="AR70">
        <v>48.050496000000003</v>
      </c>
      <c r="AS70">
        <v>30.851148999999999</v>
      </c>
      <c r="AT70">
        <v>10.878679</v>
      </c>
      <c r="AU70">
        <v>0</v>
      </c>
      <c r="AV70">
        <v>0</v>
      </c>
      <c r="AW70">
        <v>0</v>
      </c>
      <c r="AX70">
        <v>2.422256</v>
      </c>
      <c r="AY70">
        <v>0</v>
      </c>
      <c r="AZ70">
        <v>0</v>
      </c>
      <c r="BA70">
        <f t="shared" si="1"/>
        <v>2036.0582540000005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0.96719999999999995</v>
      </c>
      <c r="K71">
        <v>0</v>
      </c>
      <c r="L71">
        <v>631.72909800000002</v>
      </c>
      <c r="M71">
        <v>85.113600000000005</v>
      </c>
      <c r="N71">
        <v>90.181728000000007</v>
      </c>
      <c r="O71">
        <v>119.609392</v>
      </c>
      <c r="P71">
        <v>121.46823000000001</v>
      </c>
      <c r="Q71">
        <v>21.107804999999999</v>
      </c>
      <c r="R71">
        <v>20.500865999999998</v>
      </c>
      <c r="S71">
        <v>25.524505000000001</v>
      </c>
      <c r="T71">
        <v>0</v>
      </c>
      <c r="U71">
        <v>405.03434399999998</v>
      </c>
      <c r="V71">
        <v>12.234113000000001</v>
      </c>
      <c r="W71">
        <v>36.106059999999999</v>
      </c>
      <c r="X71">
        <v>95.118075000000005</v>
      </c>
      <c r="Y71">
        <v>0</v>
      </c>
      <c r="Z71">
        <v>12.677671</v>
      </c>
      <c r="AA71">
        <v>13.588540999999999</v>
      </c>
      <c r="AB71">
        <v>11.603498</v>
      </c>
      <c r="AC71">
        <v>9.3604070000000004</v>
      </c>
      <c r="AD71">
        <v>17.631862999999999</v>
      </c>
      <c r="AE71">
        <v>27.300187000000001</v>
      </c>
      <c r="AF71">
        <v>8.5829330000000006</v>
      </c>
      <c r="AG71">
        <v>39.356141999999998</v>
      </c>
      <c r="AH71">
        <v>22.623678000000002</v>
      </c>
      <c r="AI71">
        <v>0</v>
      </c>
      <c r="AJ71">
        <v>0</v>
      </c>
      <c r="AK71">
        <v>50.322448999999999</v>
      </c>
      <c r="AL71">
        <v>20.229955</v>
      </c>
      <c r="AM71">
        <v>15.316618</v>
      </c>
      <c r="AN71">
        <v>0.92512700000000003</v>
      </c>
      <c r="AO71">
        <v>0.78738399999999997</v>
      </c>
      <c r="AP71">
        <v>2.3540679999999998</v>
      </c>
      <c r="AQ71">
        <v>20.473690000000001</v>
      </c>
      <c r="AR71">
        <v>48.050496000000003</v>
      </c>
      <c r="AS71">
        <v>30.851148999999999</v>
      </c>
      <c r="AT71">
        <v>10.878679</v>
      </c>
      <c r="AU71">
        <v>0</v>
      </c>
      <c r="AV71">
        <v>0</v>
      </c>
      <c r="AW71">
        <v>0</v>
      </c>
      <c r="AX71">
        <v>2.422256</v>
      </c>
      <c r="AY71">
        <v>0</v>
      </c>
      <c r="AZ71">
        <v>0</v>
      </c>
      <c r="BA71">
        <f t="shared" si="1"/>
        <v>2030.0318070000005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0.96719999999999995</v>
      </c>
      <c r="K72">
        <v>0</v>
      </c>
      <c r="L72">
        <v>631.72909800000002</v>
      </c>
      <c r="M72">
        <v>85.113600000000005</v>
      </c>
      <c r="N72">
        <v>90.181728000000007</v>
      </c>
      <c r="O72">
        <v>119.609392</v>
      </c>
      <c r="P72">
        <v>121.46823000000001</v>
      </c>
      <c r="Q72">
        <v>21.107804999999999</v>
      </c>
      <c r="R72">
        <v>20.500865999999998</v>
      </c>
      <c r="S72">
        <v>25.524505000000001</v>
      </c>
      <c r="T72">
        <v>0</v>
      </c>
      <c r="U72">
        <v>405.03434399999998</v>
      </c>
      <c r="V72">
        <v>12.234113000000001</v>
      </c>
      <c r="W72">
        <v>36.106059999999999</v>
      </c>
      <c r="X72">
        <v>95.118075000000005</v>
      </c>
      <c r="Y72">
        <v>0</v>
      </c>
      <c r="Z72">
        <v>12.677671</v>
      </c>
      <c r="AA72">
        <v>13.588540999999999</v>
      </c>
      <c r="AB72">
        <v>11.603498</v>
      </c>
      <c r="AC72">
        <v>18.720814000000001</v>
      </c>
      <c r="AD72">
        <v>17.631862999999999</v>
      </c>
      <c r="AE72">
        <v>27.300187000000001</v>
      </c>
      <c r="AF72">
        <v>8.5829330000000006</v>
      </c>
      <c r="AG72">
        <v>39.356141999999998</v>
      </c>
      <c r="AH72">
        <v>22.623678000000002</v>
      </c>
      <c r="AI72">
        <v>0</v>
      </c>
      <c r="AJ72">
        <v>0</v>
      </c>
      <c r="AK72">
        <v>50.322448999999999</v>
      </c>
      <c r="AL72">
        <v>20.229955</v>
      </c>
      <c r="AM72">
        <v>15.316618</v>
      </c>
      <c r="AN72">
        <v>0.92512700000000003</v>
      </c>
      <c r="AO72">
        <v>0.60169899999999998</v>
      </c>
      <c r="AP72">
        <v>2.3540679999999998</v>
      </c>
      <c r="AQ72">
        <v>20.473690000000001</v>
      </c>
      <c r="AR72">
        <v>48.050496000000003</v>
      </c>
      <c r="AS72">
        <v>30.851148999999999</v>
      </c>
      <c r="AT72">
        <v>10.878679</v>
      </c>
      <c r="AU72">
        <v>0</v>
      </c>
      <c r="AV72">
        <v>0</v>
      </c>
      <c r="AW72">
        <v>0</v>
      </c>
      <c r="AX72">
        <v>2.422256</v>
      </c>
      <c r="AY72">
        <v>0</v>
      </c>
      <c r="AZ72">
        <v>0</v>
      </c>
      <c r="BA72">
        <f t="shared" si="1"/>
        <v>2039.2065290000007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6.7499919999999998</v>
      </c>
      <c r="J73">
        <v>0.96719999999999995</v>
      </c>
      <c r="K73">
        <v>0</v>
      </c>
      <c r="L73">
        <v>631.72909800000002</v>
      </c>
      <c r="M73">
        <v>85.113600000000005</v>
      </c>
      <c r="N73">
        <v>96.275087999999997</v>
      </c>
      <c r="O73">
        <v>119.609392</v>
      </c>
      <c r="P73">
        <v>121.46823000000001</v>
      </c>
      <c r="Q73">
        <v>21.107804999999999</v>
      </c>
      <c r="R73">
        <v>20.500865999999998</v>
      </c>
      <c r="S73">
        <v>25.524505000000001</v>
      </c>
      <c r="T73">
        <v>0</v>
      </c>
      <c r="U73">
        <v>405.03434399999998</v>
      </c>
      <c r="V73">
        <v>12.234113000000001</v>
      </c>
      <c r="W73">
        <v>37.573785999999998</v>
      </c>
      <c r="X73">
        <v>95.118075000000005</v>
      </c>
      <c r="Y73">
        <v>0</v>
      </c>
      <c r="Z73">
        <v>12.677671</v>
      </c>
      <c r="AA73">
        <v>13.588540999999999</v>
      </c>
      <c r="AB73">
        <v>11.603498</v>
      </c>
      <c r="AC73">
        <v>18.720814000000001</v>
      </c>
      <c r="AD73">
        <v>17.631862999999999</v>
      </c>
      <c r="AE73">
        <v>27.300187000000001</v>
      </c>
      <c r="AF73">
        <v>8.5829330000000006</v>
      </c>
      <c r="AG73">
        <v>39.356141999999998</v>
      </c>
      <c r="AH73">
        <v>22.623678000000002</v>
      </c>
      <c r="AI73">
        <v>0</v>
      </c>
      <c r="AJ73">
        <v>0</v>
      </c>
      <c r="AK73">
        <v>50.322448999999999</v>
      </c>
      <c r="AL73">
        <v>20.229955</v>
      </c>
      <c r="AM73">
        <v>15.316618</v>
      </c>
      <c r="AN73">
        <v>0.92512700000000003</v>
      </c>
      <c r="AO73">
        <v>0.40776800000000002</v>
      </c>
      <c r="AP73">
        <v>2.97356</v>
      </c>
      <c r="AQ73">
        <v>20.473690000000001</v>
      </c>
      <c r="AR73">
        <v>48.050496000000003</v>
      </c>
      <c r="AS73">
        <v>30.851148999999999</v>
      </c>
      <c r="AT73">
        <v>10.878679</v>
      </c>
      <c r="AU73">
        <v>0</v>
      </c>
      <c r="AV73">
        <v>0</v>
      </c>
      <c r="AW73">
        <v>0</v>
      </c>
      <c r="AX73">
        <v>2.422256</v>
      </c>
      <c r="AY73">
        <v>0</v>
      </c>
      <c r="AZ73">
        <v>0</v>
      </c>
      <c r="BA73">
        <f t="shared" si="1"/>
        <v>2053.9431680000002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6.7499919999999998</v>
      </c>
      <c r="J74">
        <v>0.96719999999999995</v>
      </c>
      <c r="K74">
        <v>0</v>
      </c>
      <c r="L74">
        <v>631.72909800000002</v>
      </c>
      <c r="M74">
        <v>85.113600000000005</v>
      </c>
      <c r="N74">
        <v>101.149776</v>
      </c>
      <c r="O74">
        <v>119.609392</v>
      </c>
      <c r="P74">
        <v>121.46823000000001</v>
      </c>
      <c r="Q74">
        <v>21.107804999999999</v>
      </c>
      <c r="R74">
        <v>20.500865999999998</v>
      </c>
      <c r="S74">
        <v>25.524505000000001</v>
      </c>
      <c r="T74">
        <v>0</v>
      </c>
      <c r="U74">
        <v>405.03434399999998</v>
      </c>
      <c r="V74">
        <v>12.234113000000001</v>
      </c>
      <c r="W74">
        <v>37.573785999999998</v>
      </c>
      <c r="X74">
        <v>95.118075000000005</v>
      </c>
      <c r="Y74">
        <v>0</v>
      </c>
      <c r="Z74">
        <v>12.677671</v>
      </c>
      <c r="AA74">
        <v>23.381093</v>
      </c>
      <c r="AB74">
        <v>11.603498</v>
      </c>
      <c r="AC74">
        <v>18.720814000000001</v>
      </c>
      <c r="AD74">
        <v>17.631862999999999</v>
      </c>
      <c r="AE74">
        <v>27.300187000000001</v>
      </c>
      <c r="AF74">
        <v>8.5829330000000006</v>
      </c>
      <c r="AG74">
        <v>39.356141999999998</v>
      </c>
      <c r="AH74">
        <v>22.623678000000002</v>
      </c>
      <c r="AI74">
        <v>0</v>
      </c>
      <c r="AJ74">
        <v>0</v>
      </c>
      <c r="AK74">
        <v>50.322448999999999</v>
      </c>
      <c r="AL74">
        <v>20.229955</v>
      </c>
      <c r="AM74">
        <v>15.316618</v>
      </c>
      <c r="AN74">
        <v>0.92512700000000003</v>
      </c>
      <c r="AO74">
        <v>0.26786399999999999</v>
      </c>
      <c r="AP74">
        <v>2.97356</v>
      </c>
      <c r="AQ74">
        <v>20.473690000000001</v>
      </c>
      <c r="AR74">
        <v>48.050496000000003</v>
      </c>
      <c r="AS74">
        <v>30.851148999999999</v>
      </c>
      <c r="AT74">
        <v>10.878679</v>
      </c>
      <c r="AU74">
        <v>0</v>
      </c>
      <c r="AV74">
        <v>0</v>
      </c>
      <c r="AW74">
        <v>0</v>
      </c>
      <c r="AX74">
        <v>2.422256</v>
      </c>
      <c r="AY74">
        <v>0</v>
      </c>
      <c r="AZ74">
        <v>0</v>
      </c>
      <c r="BA74">
        <f t="shared" si="1"/>
        <v>2068.4705039999999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6.7499919999999998</v>
      </c>
      <c r="J75">
        <v>0.96719999999999995</v>
      </c>
      <c r="K75">
        <v>0</v>
      </c>
      <c r="L75">
        <v>631.72909800000002</v>
      </c>
      <c r="M75">
        <v>85.113600000000005</v>
      </c>
      <c r="N75">
        <v>107.24313600000001</v>
      </c>
      <c r="O75">
        <v>119.609392</v>
      </c>
      <c r="P75">
        <v>121.46823000000001</v>
      </c>
      <c r="Q75">
        <v>21.107804999999999</v>
      </c>
      <c r="R75">
        <v>20.500865999999998</v>
      </c>
      <c r="S75">
        <v>25.524505000000001</v>
      </c>
      <c r="T75">
        <v>0</v>
      </c>
      <c r="U75">
        <v>405.03434399999998</v>
      </c>
      <c r="V75">
        <v>12.234113000000001</v>
      </c>
      <c r="W75">
        <v>41.096328</v>
      </c>
      <c r="X75">
        <v>95.118075000000005</v>
      </c>
      <c r="Y75">
        <v>0</v>
      </c>
      <c r="Z75">
        <v>12.677671</v>
      </c>
      <c r="AA75">
        <v>27.177081999999999</v>
      </c>
      <c r="AB75">
        <v>11.603498</v>
      </c>
      <c r="AC75">
        <v>18.720814000000001</v>
      </c>
      <c r="AD75">
        <v>17.631862999999999</v>
      </c>
      <c r="AE75">
        <v>27.300187000000001</v>
      </c>
      <c r="AF75">
        <v>8.5829330000000006</v>
      </c>
      <c r="AG75">
        <v>39.356141999999998</v>
      </c>
      <c r="AH75">
        <v>45.247357000000001</v>
      </c>
      <c r="AI75">
        <v>2.462491</v>
      </c>
      <c r="AJ75">
        <v>0</v>
      </c>
      <c r="AK75">
        <v>50.322448999999999</v>
      </c>
      <c r="AL75">
        <v>20.229955</v>
      </c>
      <c r="AM75">
        <v>15.316618</v>
      </c>
      <c r="AN75">
        <v>0.92512700000000003</v>
      </c>
      <c r="AO75">
        <v>0.50046800000000002</v>
      </c>
      <c r="AP75">
        <v>2.97356</v>
      </c>
      <c r="AQ75">
        <v>20.473690000000001</v>
      </c>
      <c r="AR75">
        <v>48.050496000000003</v>
      </c>
      <c r="AS75">
        <v>30.851148999999999</v>
      </c>
      <c r="AT75">
        <v>10.878679</v>
      </c>
      <c r="AU75">
        <v>0</v>
      </c>
      <c r="AV75">
        <v>0</v>
      </c>
      <c r="AW75">
        <v>0</v>
      </c>
      <c r="AX75">
        <v>2.422256</v>
      </c>
      <c r="AY75">
        <v>0</v>
      </c>
      <c r="AZ75">
        <v>0</v>
      </c>
      <c r="BA75">
        <f t="shared" si="1"/>
        <v>2107.2011689999999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6.7499919999999998</v>
      </c>
      <c r="J76">
        <v>0.96719999999999995</v>
      </c>
      <c r="K76">
        <v>0</v>
      </c>
      <c r="L76">
        <v>631.72909800000002</v>
      </c>
      <c r="M76">
        <v>85.113600000000005</v>
      </c>
      <c r="N76">
        <v>114.2505</v>
      </c>
      <c r="O76">
        <v>119.609392</v>
      </c>
      <c r="P76">
        <v>121.46823000000001</v>
      </c>
      <c r="Q76">
        <v>21.107804999999999</v>
      </c>
      <c r="R76">
        <v>20.500865999999998</v>
      </c>
      <c r="S76">
        <v>25.524505000000001</v>
      </c>
      <c r="T76">
        <v>0</v>
      </c>
      <c r="U76">
        <v>405.03434399999998</v>
      </c>
      <c r="V76">
        <v>12.234113000000001</v>
      </c>
      <c r="W76">
        <v>41.096328</v>
      </c>
      <c r="X76">
        <v>95.118075000000005</v>
      </c>
      <c r="Y76">
        <v>0</v>
      </c>
      <c r="Z76">
        <v>12.677671</v>
      </c>
      <c r="AA76">
        <v>40.765622999999998</v>
      </c>
      <c r="AB76">
        <v>24.496274</v>
      </c>
      <c r="AC76">
        <v>18.720814000000001</v>
      </c>
      <c r="AD76">
        <v>17.631862999999999</v>
      </c>
      <c r="AE76">
        <v>37.227528</v>
      </c>
      <c r="AF76">
        <v>8.5829330000000006</v>
      </c>
      <c r="AG76">
        <v>39.356141999999998</v>
      </c>
      <c r="AH76">
        <v>67.871035000000006</v>
      </c>
      <c r="AI76">
        <v>2.462491</v>
      </c>
      <c r="AJ76">
        <v>0</v>
      </c>
      <c r="AK76">
        <v>50.322448999999999</v>
      </c>
      <c r="AL76">
        <v>20.229955</v>
      </c>
      <c r="AM76">
        <v>15.316618</v>
      </c>
      <c r="AN76">
        <v>0.92512700000000003</v>
      </c>
      <c r="AO76">
        <v>0.37165399999999998</v>
      </c>
      <c r="AP76">
        <v>2.97356</v>
      </c>
      <c r="AQ76">
        <v>20.473690000000001</v>
      </c>
      <c r="AR76">
        <v>48.050496000000003</v>
      </c>
      <c r="AS76">
        <v>30.851148999999999</v>
      </c>
      <c r="AT76">
        <v>10.878679</v>
      </c>
      <c r="AU76">
        <v>0</v>
      </c>
      <c r="AV76">
        <v>0</v>
      </c>
      <c r="AW76">
        <v>0</v>
      </c>
      <c r="AX76">
        <v>2.422256</v>
      </c>
      <c r="AY76">
        <v>0</v>
      </c>
      <c r="AZ76">
        <v>0</v>
      </c>
      <c r="BA76">
        <f t="shared" si="1"/>
        <v>2173.1120549999996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0.96719999999999995</v>
      </c>
      <c r="K77">
        <v>0</v>
      </c>
      <c r="L77">
        <v>631.72909800000002</v>
      </c>
      <c r="M77">
        <v>85.113600000000005</v>
      </c>
      <c r="N77">
        <v>114.2505</v>
      </c>
      <c r="O77">
        <v>119.609392</v>
      </c>
      <c r="P77">
        <v>121.46823000000001</v>
      </c>
      <c r="Q77">
        <v>21.107804999999999</v>
      </c>
      <c r="R77">
        <v>20.500865999999998</v>
      </c>
      <c r="S77">
        <v>25.524505000000001</v>
      </c>
      <c r="T77">
        <v>0</v>
      </c>
      <c r="U77">
        <v>405.03434399999998</v>
      </c>
      <c r="V77">
        <v>12.234113000000001</v>
      </c>
      <c r="W77">
        <v>41.096328</v>
      </c>
      <c r="X77">
        <v>95.118075000000005</v>
      </c>
      <c r="Y77">
        <v>0</v>
      </c>
      <c r="Z77">
        <v>12.677671</v>
      </c>
      <c r="AA77">
        <v>40.765622999999998</v>
      </c>
      <c r="AB77">
        <v>24.496274</v>
      </c>
      <c r="AC77">
        <v>18.720814000000001</v>
      </c>
      <c r="AD77">
        <v>17.631862999999999</v>
      </c>
      <c r="AE77">
        <v>37.227528</v>
      </c>
      <c r="AF77">
        <v>8.5829330000000006</v>
      </c>
      <c r="AG77">
        <v>39.356141999999998</v>
      </c>
      <c r="AH77">
        <v>90.494714000000002</v>
      </c>
      <c r="AI77">
        <v>4.924982</v>
      </c>
      <c r="AJ77">
        <v>0</v>
      </c>
      <c r="AK77">
        <v>50.322448999999999</v>
      </c>
      <c r="AL77">
        <v>20.229955</v>
      </c>
      <c r="AM77">
        <v>15.316618</v>
      </c>
      <c r="AN77">
        <v>0.92512700000000003</v>
      </c>
      <c r="AO77">
        <v>0.53174699999999997</v>
      </c>
      <c r="AP77">
        <v>2.97356</v>
      </c>
      <c r="AQ77">
        <v>20.473690000000001</v>
      </c>
      <c r="AR77">
        <v>48.050496000000003</v>
      </c>
      <c r="AS77">
        <v>30.851148999999999</v>
      </c>
      <c r="AT77">
        <v>10.878679</v>
      </c>
      <c r="AU77">
        <v>0</v>
      </c>
      <c r="AV77">
        <v>0</v>
      </c>
      <c r="AW77">
        <v>0</v>
      </c>
      <c r="AX77">
        <v>2.422256</v>
      </c>
      <c r="AY77">
        <v>0</v>
      </c>
      <c r="AZ77">
        <v>0</v>
      </c>
      <c r="BA77">
        <f t="shared" si="1"/>
        <v>2191.6083259999996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0.96719999999999995</v>
      </c>
      <c r="K78">
        <v>0</v>
      </c>
      <c r="L78">
        <v>631.72909800000002</v>
      </c>
      <c r="M78">
        <v>85.113600000000005</v>
      </c>
      <c r="N78">
        <v>114.2505</v>
      </c>
      <c r="O78">
        <v>119.609392</v>
      </c>
      <c r="P78">
        <v>121.46823000000001</v>
      </c>
      <c r="Q78">
        <v>21.107804999999999</v>
      </c>
      <c r="R78">
        <v>20.500865999999998</v>
      </c>
      <c r="S78">
        <v>25.524505000000001</v>
      </c>
      <c r="T78">
        <v>0</v>
      </c>
      <c r="U78">
        <v>405.03434399999998</v>
      </c>
      <c r="V78">
        <v>12.234113000000001</v>
      </c>
      <c r="W78">
        <v>41.096328</v>
      </c>
      <c r="X78">
        <v>95.118075000000005</v>
      </c>
      <c r="Y78">
        <v>0</v>
      </c>
      <c r="Z78">
        <v>12.677671</v>
      </c>
      <c r="AA78">
        <v>40.765622999999998</v>
      </c>
      <c r="AB78">
        <v>24.496274</v>
      </c>
      <c r="AC78">
        <v>28.109548</v>
      </c>
      <c r="AD78">
        <v>26.509122000000001</v>
      </c>
      <c r="AE78">
        <v>37.227528</v>
      </c>
      <c r="AF78">
        <v>17.165866000000001</v>
      </c>
      <c r="AG78">
        <v>39.356141999999998</v>
      </c>
      <c r="AH78">
        <v>113.118392</v>
      </c>
      <c r="AI78">
        <v>12.312455999999999</v>
      </c>
      <c r="AJ78">
        <v>0</v>
      </c>
      <c r="AK78">
        <v>50.322448999999999</v>
      </c>
      <c r="AL78">
        <v>20.229955</v>
      </c>
      <c r="AM78">
        <v>15.316618</v>
      </c>
      <c r="AN78">
        <v>0.92512700000000003</v>
      </c>
      <c r="AO78">
        <v>0.66368899999999997</v>
      </c>
      <c r="AP78">
        <v>2.97356</v>
      </c>
      <c r="AQ78">
        <v>22.423565</v>
      </c>
      <c r="AR78">
        <v>48.050496000000003</v>
      </c>
      <c r="AS78">
        <v>30.851148999999999</v>
      </c>
      <c r="AT78">
        <v>10.878679</v>
      </c>
      <c r="AU78">
        <v>0</v>
      </c>
      <c r="AV78">
        <v>0</v>
      </c>
      <c r="AW78">
        <v>0</v>
      </c>
      <c r="AX78">
        <v>2.422256</v>
      </c>
      <c r="AY78">
        <v>0</v>
      </c>
      <c r="AZ78">
        <v>0</v>
      </c>
      <c r="BA78">
        <f t="shared" si="1"/>
        <v>2250.5502209999995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0.96719999999999995</v>
      </c>
      <c r="K79">
        <v>0</v>
      </c>
      <c r="L79">
        <v>631.72909800000002</v>
      </c>
      <c r="M79">
        <v>82.212000000000003</v>
      </c>
      <c r="N79">
        <v>114.2505</v>
      </c>
      <c r="O79">
        <v>119.609392</v>
      </c>
      <c r="P79">
        <v>121.46823000000001</v>
      </c>
      <c r="Q79">
        <v>21.107804999999999</v>
      </c>
      <c r="R79">
        <v>20.500865999999998</v>
      </c>
      <c r="S79">
        <v>25.524505000000001</v>
      </c>
      <c r="T79">
        <v>0</v>
      </c>
      <c r="U79">
        <v>405.03434399999998</v>
      </c>
      <c r="V79">
        <v>12.234113000000001</v>
      </c>
      <c r="W79">
        <v>41.096328</v>
      </c>
      <c r="X79">
        <v>95.118075000000005</v>
      </c>
      <c r="Y79">
        <v>0</v>
      </c>
      <c r="Z79">
        <v>12.677671</v>
      </c>
      <c r="AA79">
        <v>40.765622999999998</v>
      </c>
      <c r="AB79">
        <v>38.214188</v>
      </c>
      <c r="AC79">
        <v>28.109548</v>
      </c>
      <c r="AD79">
        <v>26.509122000000001</v>
      </c>
      <c r="AE79">
        <v>47.815036999999997</v>
      </c>
      <c r="AF79">
        <v>28.609776</v>
      </c>
      <c r="AG79">
        <v>39.356141999999998</v>
      </c>
      <c r="AH79">
        <v>135.74207100000001</v>
      </c>
      <c r="AI79">
        <v>48.018577999999998</v>
      </c>
      <c r="AJ79">
        <v>0</v>
      </c>
      <c r="AK79">
        <v>50.322448999999999</v>
      </c>
      <c r="AL79">
        <v>33.716591999999999</v>
      </c>
      <c r="AM79">
        <v>15.316618</v>
      </c>
      <c r="AN79">
        <v>0.92512700000000003</v>
      </c>
      <c r="AO79">
        <v>0.662551</v>
      </c>
      <c r="AP79">
        <v>2.97356</v>
      </c>
      <c r="AQ79">
        <v>33.635347000000003</v>
      </c>
      <c r="AR79">
        <v>48.050496000000003</v>
      </c>
      <c r="AS79">
        <v>30.851148999999999</v>
      </c>
      <c r="AT79">
        <v>10.878679</v>
      </c>
      <c r="AU79">
        <v>0</v>
      </c>
      <c r="AV79">
        <v>0</v>
      </c>
      <c r="AW79">
        <v>0</v>
      </c>
      <c r="AX79">
        <v>2.422256</v>
      </c>
      <c r="AY79">
        <v>0</v>
      </c>
      <c r="AZ79">
        <v>0</v>
      </c>
      <c r="BA79">
        <f t="shared" si="1"/>
        <v>2366.4250359999996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0.96719999999999995</v>
      </c>
      <c r="K80">
        <v>0</v>
      </c>
      <c r="L80">
        <v>631.72909800000002</v>
      </c>
      <c r="M80">
        <v>82.212000000000003</v>
      </c>
      <c r="N80">
        <v>114.2505</v>
      </c>
      <c r="O80">
        <v>119.609392</v>
      </c>
      <c r="P80">
        <v>121.46823000000001</v>
      </c>
      <c r="Q80">
        <v>21.107804999999999</v>
      </c>
      <c r="R80">
        <v>20.500865999999998</v>
      </c>
      <c r="S80">
        <v>25.524505000000001</v>
      </c>
      <c r="T80">
        <v>0</v>
      </c>
      <c r="U80">
        <v>405.03434399999998</v>
      </c>
      <c r="V80">
        <v>12.234113000000001</v>
      </c>
      <c r="W80">
        <v>41.096328</v>
      </c>
      <c r="X80">
        <v>95.118075000000005</v>
      </c>
      <c r="Y80">
        <v>0</v>
      </c>
      <c r="Z80">
        <v>12.677671</v>
      </c>
      <c r="AA80">
        <v>40.765622999999998</v>
      </c>
      <c r="AB80">
        <v>38.214188</v>
      </c>
      <c r="AC80">
        <v>28.109548</v>
      </c>
      <c r="AD80">
        <v>26.509122000000001</v>
      </c>
      <c r="AE80">
        <v>47.815036999999997</v>
      </c>
      <c r="AF80">
        <v>28.609776</v>
      </c>
      <c r="AG80">
        <v>39.356141999999998</v>
      </c>
      <c r="AH80">
        <v>135.74207100000001</v>
      </c>
      <c r="AI80">
        <v>48.018577999999998</v>
      </c>
      <c r="AJ80">
        <v>0</v>
      </c>
      <c r="AK80">
        <v>50.322448999999999</v>
      </c>
      <c r="AL80">
        <v>77.548162000000005</v>
      </c>
      <c r="AM80">
        <v>15.316618</v>
      </c>
      <c r="AN80">
        <v>0.92512700000000003</v>
      </c>
      <c r="AO80">
        <v>0.83487199999999995</v>
      </c>
      <c r="AP80">
        <v>2.97356</v>
      </c>
      <c r="AQ80">
        <v>33.635347000000003</v>
      </c>
      <c r="AR80">
        <v>48.050496000000003</v>
      </c>
      <c r="AS80">
        <v>30.851148999999999</v>
      </c>
      <c r="AT80">
        <v>10.878679</v>
      </c>
      <c r="AU80">
        <v>0</v>
      </c>
      <c r="AV80">
        <v>0</v>
      </c>
      <c r="AW80">
        <v>0</v>
      </c>
      <c r="AX80">
        <v>2.422256</v>
      </c>
      <c r="AY80">
        <v>0</v>
      </c>
      <c r="AZ80">
        <v>0</v>
      </c>
      <c r="BA80">
        <f t="shared" si="1"/>
        <v>2410.4289269999995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0.96719999999999995</v>
      </c>
      <c r="K81">
        <v>0</v>
      </c>
      <c r="L81">
        <v>631.72909800000002</v>
      </c>
      <c r="M81">
        <v>80.277600000000007</v>
      </c>
      <c r="N81">
        <v>114.2505</v>
      </c>
      <c r="O81">
        <v>119.609392</v>
      </c>
      <c r="P81">
        <v>121.46823000000001</v>
      </c>
      <c r="Q81">
        <v>21.107804999999999</v>
      </c>
      <c r="R81">
        <v>20.500865999999998</v>
      </c>
      <c r="S81">
        <v>25.524505000000001</v>
      </c>
      <c r="T81">
        <v>0</v>
      </c>
      <c r="U81">
        <v>405.03434399999998</v>
      </c>
      <c r="V81">
        <v>12.234113000000001</v>
      </c>
      <c r="W81">
        <v>41.096328</v>
      </c>
      <c r="X81">
        <v>95.118075000000005</v>
      </c>
      <c r="Y81">
        <v>0</v>
      </c>
      <c r="Z81">
        <v>12.677671</v>
      </c>
      <c r="AA81">
        <v>40.765622999999998</v>
      </c>
      <c r="AB81">
        <v>38.214188</v>
      </c>
      <c r="AC81">
        <v>28.109548</v>
      </c>
      <c r="AD81">
        <v>26.509122000000001</v>
      </c>
      <c r="AE81">
        <v>47.815036999999997</v>
      </c>
      <c r="AF81">
        <v>28.609776</v>
      </c>
      <c r="AG81">
        <v>39.356141999999998</v>
      </c>
      <c r="AH81">
        <v>135.74207100000001</v>
      </c>
      <c r="AI81">
        <v>48.018577999999998</v>
      </c>
      <c r="AJ81">
        <v>0</v>
      </c>
      <c r="AK81">
        <v>50.322448999999999</v>
      </c>
      <c r="AL81">
        <v>77.548162000000005</v>
      </c>
      <c r="AM81">
        <v>15.316618</v>
      </c>
      <c r="AN81">
        <v>0.92512700000000003</v>
      </c>
      <c r="AO81">
        <v>1.078565</v>
      </c>
      <c r="AP81">
        <v>7.3100009999999997</v>
      </c>
      <c r="AQ81">
        <v>33.635347000000003</v>
      </c>
      <c r="AR81">
        <v>48.050496000000003</v>
      </c>
      <c r="AS81">
        <v>30.851148999999999</v>
      </c>
      <c r="AT81">
        <v>10.878679</v>
      </c>
      <c r="AU81">
        <v>0</v>
      </c>
      <c r="AV81">
        <v>0</v>
      </c>
      <c r="AW81">
        <v>0</v>
      </c>
      <c r="AX81">
        <v>2.422256</v>
      </c>
      <c r="AY81">
        <v>0</v>
      </c>
      <c r="AZ81">
        <v>0</v>
      </c>
      <c r="BA81">
        <f t="shared" si="1"/>
        <v>2413.0746609999992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0.96719999999999995</v>
      </c>
      <c r="K82">
        <v>0</v>
      </c>
      <c r="L82">
        <v>631.72909800000002</v>
      </c>
      <c r="M82">
        <v>80.277600000000007</v>
      </c>
      <c r="N82">
        <v>114.2505</v>
      </c>
      <c r="O82">
        <v>119.609392</v>
      </c>
      <c r="P82">
        <v>121.46823000000001</v>
      </c>
      <c r="Q82">
        <v>21.107804999999999</v>
      </c>
      <c r="R82">
        <v>20.500865999999998</v>
      </c>
      <c r="S82">
        <v>25.524505000000001</v>
      </c>
      <c r="T82">
        <v>0</v>
      </c>
      <c r="U82">
        <v>405.03434399999998</v>
      </c>
      <c r="V82">
        <v>12.234113000000001</v>
      </c>
      <c r="W82">
        <v>41.096328</v>
      </c>
      <c r="X82">
        <v>95.118075000000005</v>
      </c>
      <c r="Y82">
        <v>0</v>
      </c>
      <c r="Z82">
        <v>12.677671</v>
      </c>
      <c r="AA82">
        <v>40.765622999999998</v>
      </c>
      <c r="AB82">
        <v>38.214188</v>
      </c>
      <c r="AC82">
        <v>28.109548</v>
      </c>
      <c r="AD82">
        <v>26.509122000000001</v>
      </c>
      <c r="AE82">
        <v>47.815036999999997</v>
      </c>
      <c r="AF82">
        <v>28.609776</v>
      </c>
      <c r="AG82">
        <v>39.356141999999998</v>
      </c>
      <c r="AH82">
        <v>135.74207100000001</v>
      </c>
      <c r="AI82">
        <v>48.018577999999998</v>
      </c>
      <c r="AJ82">
        <v>0</v>
      </c>
      <c r="AK82">
        <v>50.322448999999999</v>
      </c>
      <c r="AL82">
        <v>77.548162000000005</v>
      </c>
      <c r="AM82">
        <v>15.316618</v>
      </c>
      <c r="AN82">
        <v>0.92512700000000003</v>
      </c>
      <c r="AO82">
        <v>1.2429239999999999</v>
      </c>
      <c r="AP82">
        <v>7.3100009999999997</v>
      </c>
      <c r="AQ82">
        <v>33.635347000000003</v>
      </c>
      <c r="AR82">
        <v>48.050496000000003</v>
      </c>
      <c r="AS82">
        <v>30.851148999999999</v>
      </c>
      <c r="AT82">
        <v>10.878679</v>
      </c>
      <c r="AU82">
        <v>0</v>
      </c>
      <c r="AV82">
        <v>0</v>
      </c>
      <c r="AW82">
        <v>0</v>
      </c>
      <c r="AX82">
        <v>2.422256</v>
      </c>
      <c r="AY82">
        <v>0</v>
      </c>
      <c r="AZ82">
        <v>0</v>
      </c>
      <c r="BA82">
        <f t="shared" si="1"/>
        <v>2413.2390199999995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0.96719999999999995</v>
      </c>
      <c r="K83">
        <v>0</v>
      </c>
      <c r="L83">
        <v>631.72909800000002</v>
      </c>
      <c r="M83">
        <v>80.277600000000007</v>
      </c>
      <c r="N83">
        <v>114.2505</v>
      </c>
      <c r="O83">
        <v>119.609392</v>
      </c>
      <c r="P83">
        <v>121.46823000000001</v>
      </c>
      <c r="Q83">
        <v>21.107804999999999</v>
      </c>
      <c r="R83">
        <v>20.500865999999998</v>
      </c>
      <c r="S83">
        <v>25.524505000000001</v>
      </c>
      <c r="T83">
        <v>0</v>
      </c>
      <c r="U83">
        <v>405.03434399999998</v>
      </c>
      <c r="V83">
        <v>12.234113000000001</v>
      </c>
      <c r="W83">
        <v>41.096328</v>
      </c>
      <c r="X83">
        <v>95.118075000000005</v>
      </c>
      <c r="Y83">
        <v>0</v>
      </c>
      <c r="Z83">
        <v>12.677671</v>
      </c>
      <c r="AA83">
        <v>40.765622999999998</v>
      </c>
      <c r="AB83">
        <v>38.214188</v>
      </c>
      <c r="AC83">
        <v>28.109548</v>
      </c>
      <c r="AD83">
        <v>26.509122000000001</v>
      </c>
      <c r="AE83">
        <v>47.815036999999997</v>
      </c>
      <c r="AF83">
        <v>28.609776</v>
      </c>
      <c r="AG83">
        <v>39.356141999999998</v>
      </c>
      <c r="AH83">
        <v>135.74207100000001</v>
      </c>
      <c r="AI83">
        <v>48.018577999999998</v>
      </c>
      <c r="AJ83">
        <v>0</v>
      </c>
      <c r="AK83">
        <v>50.322448999999999</v>
      </c>
      <c r="AL83">
        <v>77.548162000000005</v>
      </c>
      <c r="AM83">
        <v>15.316618</v>
      </c>
      <c r="AN83">
        <v>0.92512700000000003</v>
      </c>
      <c r="AO83">
        <v>0</v>
      </c>
      <c r="AP83">
        <v>7.3100009999999997</v>
      </c>
      <c r="AQ83">
        <v>33.635347000000003</v>
      </c>
      <c r="AR83">
        <v>48.050496000000003</v>
      </c>
      <c r="AS83">
        <v>30.851148999999999</v>
      </c>
      <c r="AT83">
        <v>10.878679</v>
      </c>
      <c r="AU83">
        <v>0</v>
      </c>
      <c r="AV83">
        <v>0</v>
      </c>
      <c r="AW83">
        <v>0</v>
      </c>
      <c r="AX83">
        <v>2.422256</v>
      </c>
      <c r="AY83">
        <v>0</v>
      </c>
      <c r="AZ83">
        <v>0</v>
      </c>
      <c r="BA83">
        <f t="shared" si="1"/>
        <v>2411.9960959999994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0.96719999999999995</v>
      </c>
      <c r="K84">
        <v>0</v>
      </c>
      <c r="L84">
        <v>631.72909800000002</v>
      </c>
      <c r="M84">
        <v>80.277600000000007</v>
      </c>
      <c r="N84">
        <v>114.2505</v>
      </c>
      <c r="O84">
        <v>119.609392</v>
      </c>
      <c r="P84">
        <v>121.46823000000001</v>
      </c>
      <c r="Q84">
        <v>21.107804999999999</v>
      </c>
      <c r="R84">
        <v>20.500865999999998</v>
      </c>
      <c r="S84">
        <v>25.524505000000001</v>
      </c>
      <c r="T84">
        <v>0</v>
      </c>
      <c r="U84">
        <v>405.03434399999998</v>
      </c>
      <c r="V84">
        <v>12.234113000000001</v>
      </c>
      <c r="W84">
        <v>41.096328</v>
      </c>
      <c r="X84">
        <v>95.118075000000005</v>
      </c>
      <c r="Y84">
        <v>0</v>
      </c>
      <c r="Z84">
        <v>12.677671</v>
      </c>
      <c r="AA84">
        <v>40.765622999999998</v>
      </c>
      <c r="AB84">
        <v>38.214188</v>
      </c>
      <c r="AC84">
        <v>28.109548</v>
      </c>
      <c r="AD84">
        <v>26.509122000000001</v>
      </c>
      <c r="AE84">
        <v>47.815036999999997</v>
      </c>
      <c r="AF84">
        <v>28.609776</v>
      </c>
      <c r="AG84">
        <v>39.356141999999998</v>
      </c>
      <c r="AH84">
        <v>135.74207100000001</v>
      </c>
      <c r="AI84">
        <v>48.018577999999998</v>
      </c>
      <c r="AJ84">
        <v>0</v>
      </c>
      <c r="AK84">
        <v>50.322448999999999</v>
      </c>
      <c r="AL84">
        <v>77.548162000000005</v>
      </c>
      <c r="AM84">
        <v>15.316618</v>
      </c>
      <c r="AN84">
        <v>0.92512700000000003</v>
      </c>
      <c r="AO84">
        <v>0</v>
      </c>
      <c r="AP84">
        <v>7.3100009999999997</v>
      </c>
      <c r="AQ84">
        <v>33.635347000000003</v>
      </c>
      <c r="AR84">
        <v>48.050496000000003</v>
      </c>
      <c r="AS84">
        <v>30.851148999999999</v>
      </c>
      <c r="AT84">
        <v>10.878679</v>
      </c>
      <c r="AU84">
        <v>0</v>
      </c>
      <c r="AV84">
        <v>0</v>
      </c>
      <c r="AW84">
        <v>0</v>
      </c>
      <c r="AX84">
        <v>2.422256</v>
      </c>
      <c r="AY84">
        <v>0</v>
      </c>
      <c r="AZ84">
        <v>0</v>
      </c>
      <c r="BA84">
        <f t="shared" si="1"/>
        <v>2411.9960959999994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0.96719999999999995</v>
      </c>
      <c r="K85">
        <v>0</v>
      </c>
      <c r="L85">
        <v>631.72909800000002</v>
      </c>
      <c r="M85">
        <v>80.277600000000007</v>
      </c>
      <c r="N85">
        <v>114.2505</v>
      </c>
      <c r="O85">
        <v>119.609392</v>
      </c>
      <c r="P85">
        <v>121.46823000000001</v>
      </c>
      <c r="Q85">
        <v>21.107804999999999</v>
      </c>
      <c r="R85">
        <v>20.500865999999998</v>
      </c>
      <c r="S85">
        <v>25.524505000000001</v>
      </c>
      <c r="T85">
        <v>0</v>
      </c>
      <c r="U85">
        <v>392.52119399999998</v>
      </c>
      <c r="V85">
        <v>12.234113000000001</v>
      </c>
      <c r="W85">
        <v>39.922147000000002</v>
      </c>
      <c r="X85">
        <v>95.118075000000005</v>
      </c>
      <c r="Y85">
        <v>0</v>
      </c>
      <c r="Z85">
        <v>12.677671</v>
      </c>
      <c r="AA85">
        <v>40.765622999999998</v>
      </c>
      <c r="AB85">
        <v>38.214188</v>
      </c>
      <c r="AC85">
        <v>28.109548</v>
      </c>
      <c r="AD85">
        <v>26.509122000000001</v>
      </c>
      <c r="AE85">
        <v>47.815036999999997</v>
      </c>
      <c r="AF85">
        <v>28.609776</v>
      </c>
      <c r="AG85">
        <v>39.356141999999998</v>
      </c>
      <c r="AH85">
        <v>135.74207100000001</v>
      </c>
      <c r="AI85">
        <v>7.3874740000000001</v>
      </c>
      <c r="AJ85">
        <v>0</v>
      </c>
      <c r="AK85">
        <v>50.322448999999999</v>
      </c>
      <c r="AL85">
        <v>33.716591999999999</v>
      </c>
      <c r="AM85">
        <v>15.316618</v>
      </c>
      <c r="AN85">
        <v>0.92512700000000003</v>
      </c>
      <c r="AO85">
        <v>9.5827999999999997E-2</v>
      </c>
      <c r="AP85">
        <v>7.3100009999999997</v>
      </c>
      <c r="AQ85">
        <v>33.635347000000003</v>
      </c>
      <c r="AR85">
        <v>48.050496000000003</v>
      </c>
      <c r="AS85">
        <v>30.851148999999999</v>
      </c>
      <c r="AT85">
        <v>10.878679</v>
      </c>
      <c r="AU85">
        <v>0</v>
      </c>
      <c r="AV85">
        <v>0</v>
      </c>
      <c r="AW85">
        <v>0</v>
      </c>
      <c r="AX85">
        <v>2.422256</v>
      </c>
      <c r="AY85">
        <v>0</v>
      </c>
      <c r="AZ85">
        <v>0</v>
      </c>
      <c r="BA85">
        <f t="shared" si="1"/>
        <v>2313.9419189999994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0.96719999999999995</v>
      </c>
      <c r="K86">
        <v>0</v>
      </c>
      <c r="L86">
        <v>631.72909800000002</v>
      </c>
      <c r="M86">
        <v>80.277600000000007</v>
      </c>
      <c r="N86">
        <v>114.2505</v>
      </c>
      <c r="O86">
        <v>119.609392</v>
      </c>
      <c r="P86">
        <v>121.46823000000001</v>
      </c>
      <c r="Q86">
        <v>21.107804999999999</v>
      </c>
      <c r="R86">
        <v>20.500865999999998</v>
      </c>
      <c r="S86">
        <v>25.524505000000001</v>
      </c>
      <c r="T86">
        <v>0</v>
      </c>
      <c r="U86">
        <v>380.00804399999998</v>
      </c>
      <c r="V86">
        <v>12.234113000000001</v>
      </c>
      <c r="W86">
        <v>39.922147000000002</v>
      </c>
      <c r="X86">
        <v>95.118075000000005</v>
      </c>
      <c r="Y86">
        <v>0</v>
      </c>
      <c r="Z86">
        <v>12.677671</v>
      </c>
      <c r="AA86">
        <v>40.765622999999998</v>
      </c>
      <c r="AB86">
        <v>38.214188</v>
      </c>
      <c r="AC86">
        <v>28.109548</v>
      </c>
      <c r="AD86">
        <v>26.509122000000001</v>
      </c>
      <c r="AE86">
        <v>31.767491</v>
      </c>
      <c r="AF86">
        <v>28.609776</v>
      </c>
      <c r="AG86">
        <v>39.356141999999998</v>
      </c>
      <c r="AH86">
        <v>113.118392</v>
      </c>
      <c r="AI86">
        <v>2.462491</v>
      </c>
      <c r="AJ86">
        <v>0</v>
      </c>
      <c r="AK86">
        <v>50.322448999999999</v>
      </c>
      <c r="AL86">
        <v>20.229955</v>
      </c>
      <c r="AM86">
        <v>15.316618</v>
      </c>
      <c r="AN86">
        <v>0.92512700000000003</v>
      </c>
      <c r="AO86">
        <v>0.35288700000000001</v>
      </c>
      <c r="AP86">
        <v>2.3540679999999998</v>
      </c>
      <c r="AQ86">
        <v>32.904144000000002</v>
      </c>
      <c r="AR86">
        <v>48.050496000000003</v>
      </c>
      <c r="AS86">
        <v>30.851148999999999</v>
      </c>
      <c r="AT86">
        <v>10.878679</v>
      </c>
      <c r="AU86">
        <v>0</v>
      </c>
      <c r="AV86">
        <v>0</v>
      </c>
      <c r="AW86">
        <v>0</v>
      </c>
      <c r="AX86">
        <v>2.422256</v>
      </c>
      <c r="AY86">
        <v>0</v>
      </c>
      <c r="AZ86">
        <v>0</v>
      </c>
      <c r="BA86">
        <f t="shared" si="1"/>
        <v>2238.9158469999998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0.96719999999999995</v>
      </c>
      <c r="K87">
        <v>0</v>
      </c>
      <c r="L87">
        <v>631.72909800000002</v>
      </c>
      <c r="M87">
        <v>80.277600000000007</v>
      </c>
      <c r="N87">
        <v>114.2505</v>
      </c>
      <c r="O87">
        <v>119.609392</v>
      </c>
      <c r="P87">
        <v>121.46823000000001</v>
      </c>
      <c r="Q87">
        <v>21.107804999999999</v>
      </c>
      <c r="R87">
        <v>20.500865999999998</v>
      </c>
      <c r="S87">
        <v>25.524505000000001</v>
      </c>
      <c r="T87">
        <v>0</v>
      </c>
      <c r="U87">
        <v>367.49489399999999</v>
      </c>
      <c r="V87">
        <v>12.234113000000001</v>
      </c>
      <c r="W87">
        <v>39.922147000000002</v>
      </c>
      <c r="X87">
        <v>95.118075000000005</v>
      </c>
      <c r="Y87">
        <v>0</v>
      </c>
      <c r="Z87">
        <v>12.677671</v>
      </c>
      <c r="AA87">
        <v>40.765622999999998</v>
      </c>
      <c r="AB87">
        <v>38.214188</v>
      </c>
      <c r="AC87">
        <v>28.109548</v>
      </c>
      <c r="AD87">
        <v>8.8159310000000009</v>
      </c>
      <c r="AE87">
        <v>27.300187000000001</v>
      </c>
      <c r="AF87">
        <v>17.165866000000001</v>
      </c>
      <c r="AG87">
        <v>39.356141999999998</v>
      </c>
      <c r="AH87">
        <v>113.118392</v>
      </c>
      <c r="AI87">
        <v>0</v>
      </c>
      <c r="AJ87">
        <v>0</v>
      </c>
      <c r="AK87">
        <v>50.322448999999999</v>
      </c>
      <c r="AL87">
        <v>20.229955</v>
      </c>
      <c r="AM87">
        <v>15.316618</v>
      </c>
      <c r="AN87">
        <v>0.92512700000000003</v>
      </c>
      <c r="AO87">
        <v>0.51098900000000003</v>
      </c>
      <c r="AP87">
        <v>2.3540679999999998</v>
      </c>
      <c r="AQ87">
        <v>30.710533999999999</v>
      </c>
      <c r="AR87">
        <v>48.050496000000003</v>
      </c>
      <c r="AS87">
        <v>30.851148999999999</v>
      </c>
      <c r="AT87">
        <v>10.878679</v>
      </c>
      <c r="AU87">
        <v>0</v>
      </c>
      <c r="AV87">
        <v>0</v>
      </c>
      <c r="AW87">
        <v>0</v>
      </c>
      <c r="AX87">
        <v>2.422256</v>
      </c>
      <c r="AY87">
        <v>0</v>
      </c>
      <c r="AZ87">
        <v>0</v>
      </c>
      <c r="BA87">
        <f t="shared" si="1"/>
        <v>2188.3002929999998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0.96719999999999995</v>
      </c>
      <c r="K88">
        <v>0</v>
      </c>
      <c r="L88">
        <v>631.72909800000002</v>
      </c>
      <c r="M88">
        <v>80.277600000000007</v>
      </c>
      <c r="N88">
        <v>114.2505</v>
      </c>
      <c r="O88">
        <v>119.609392</v>
      </c>
      <c r="P88">
        <v>121.46823000000001</v>
      </c>
      <c r="Q88">
        <v>21.107804999999999</v>
      </c>
      <c r="R88">
        <v>20.500865999999998</v>
      </c>
      <c r="S88">
        <v>25.524505000000001</v>
      </c>
      <c r="T88">
        <v>0</v>
      </c>
      <c r="U88">
        <v>354.98174399999999</v>
      </c>
      <c r="V88">
        <v>12.234113000000001</v>
      </c>
      <c r="W88">
        <v>39.922147000000002</v>
      </c>
      <c r="X88">
        <v>95.118075000000005</v>
      </c>
      <c r="Y88">
        <v>0</v>
      </c>
      <c r="Z88">
        <v>12.677671</v>
      </c>
      <c r="AA88">
        <v>40.765622999999998</v>
      </c>
      <c r="AB88">
        <v>38.214188</v>
      </c>
      <c r="AC88">
        <v>28.109548</v>
      </c>
      <c r="AD88">
        <v>8.8159310000000009</v>
      </c>
      <c r="AE88">
        <v>27.300187000000001</v>
      </c>
      <c r="AF88">
        <v>17.165866000000001</v>
      </c>
      <c r="AG88">
        <v>39.356141999999998</v>
      </c>
      <c r="AH88">
        <v>113.118392</v>
      </c>
      <c r="AI88">
        <v>0</v>
      </c>
      <c r="AJ88">
        <v>0</v>
      </c>
      <c r="AK88">
        <v>50.322448999999999</v>
      </c>
      <c r="AL88">
        <v>20.229955</v>
      </c>
      <c r="AM88">
        <v>15.316618</v>
      </c>
      <c r="AN88">
        <v>0.92512700000000003</v>
      </c>
      <c r="AO88">
        <v>0.58634399999999998</v>
      </c>
      <c r="AP88">
        <v>2.3540679999999998</v>
      </c>
      <c r="AQ88">
        <v>30.710533999999999</v>
      </c>
      <c r="AR88">
        <v>48.050496000000003</v>
      </c>
      <c r="AS88">
        <v>30.851148999999999</v>
      </c>
      <c r="AT88">
        <v>10.878679</v>
      </c>
      <c r="AU88">
        <v>0</v>
      </c>
      <c r="AV88">
        <v>0</v>
      </c>
      <c r="AW88">
        <v>0</v>
      </c>
      <c r="AX88">
        <v>2.422256</v>
      </c>
      <c r="AY88">
        <v>0</v>
      </c>
      <c r="AZ88">
        <v>0</v>
      </c>
      <c r="BA88">
        <f t="shared" si="1"/>
        <v>2175.862498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0.96719999999999995</v>
      </c>
      <c r="K89">
        <v>0</v>
      </c>
      <c r="L89">
        <v>631.72909800000002</v>
      </c>
      <c r="M89">
        <v>80.277600000000007</v>
      </c>
      <c r="N89">
        <v>114.2505</v>
      </c>
      <c r="O89">
        <v>119.609392</v>
      </c>
      <c r="P89">
        <v>121.46823000000001</v>
      </c>
      <c r="Q89">
        <v>21.107804999999999</v>
      </c>
      <c r="R89">
        <v>20.500865999999998</v>
      </c>
      <c r="S89">
        <v>25.524505000000001</v>
      </c>
      <c r="T89">
        <v>0</v>
      </c>
      <c r="U89">
        <v>337.52861999999999</v>
      </c>
      <c r="V89">
        <v>12.234113000000001</v>
      </c>
      <c r="W89">
        <v>39.922147000000002</v>
      </c>
      <c r="X89">
        <v>95.118075000000005</v>
      </c>
      <c r="Y89">
        <v>0</v>
      </c>
      <c r="Z89">
        <v>12.677671</v>
      </c>
      <c r="AA89">
        <v>40.765622999999998</v>
      </c>
      <c r="AB89">
        <v>38.214188</v>
      </c>
      <c r="AC89">
        <v>28.109548</v>
      </c>
      <c r="AD89">
        <v>8.8159310000000009</v>
      </c>
      <c r="AE89">
        <v>27.300187000000001</v>
      </c>
      <c r="AF89">
        <v>17.165866000000001</v>
      </c>
      <c r="AG89">
        <v>39.356141999999998</v>
      </c>
      <c r="AH89">
        <v>113.118392</v>
      </c>
      <c r="AI89">
        <v>0</v>
      </c>
      <c r="AJ89">
        <v>0</v>
      </c>
      <c r="AK89">
        <v>50.322448999999999</v>
      </c>
      <c r="AL89">
        <v>20.229955</v>
      </c>
      <c r="AM89">
        <v>15.316618</v>
      </c>
      <c r="AN89">
        <v>0.92512700000000003</v>
      </c>
      <c r="AO89">
        <v>0.74359299999999995</v>
      </c>
      <c r="AP89">
        <v>2.3540679999999998</v>
      </c>
      <c r="AQ89">
        <v>30.710533999999999</v>
      </c>
      <c r="AR89">
        <v>48.050496000000003</v>
      </c>
      <c r="AS89">
        <v>30.851148999999999</v>
      </c>
      <c r="AT89">
        <v>10.878679</v>
      </c>
      <c r="AU89">
        <v>0</v>
      </c>
      <c r="AV89">
        <v>0</v>
      </c>
      <c r="AW89">
        <v>0</v>
      </c>
      <c r="AX89">
        <v>2.422256</v>
      </c>
      <c r="AY89">
        <v>0</v>
      </c>
      <c r="AZ89">
        <v>0</v>
      </c>
      <c r="BA89">
        <f t="shared" si="1"/>
        <v>2158.5666230000002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0.96719999999999995</v>
      </c>
      <c r="K90">
        <v>0</v>
      </c>
      <c r="L90">
        <v>631.72909800000002</v>
      </c>
      <c r="M90">
        <v>80.277600000000007</v>
      </c>
      <c r="N90">
        <v>114.2505</v>
      </c>
      <c r="O90">
        <v>119.609392</v>
      </c>
      <c r="P90">
        <v>121.46823000000001</v>
      </c>
      <c r="Q90">
        <v>21.107804999999999</v>
      </c>
      <c r="R90">
        <v>20.500865999999998</v>
      </c>
      <c r="S90">
        <v>25.524505000000001</v>
      </c>
      <c r="T90">
        <v>0</v>
      </c>
      <c r="U90">
        <v>337.52861999999999</v>
      </c>
      <c r="V90">
        <v>12.234113000000001</v>
      </c>
      <c r="W90">
        <v>39.922147000000002</v>
      </c>
      <c r="X90">
        <v>95.118075000000005</v>
      </c>
      <c r="Y90">
        <v>0</v>
      </c>
      <c r="Z90">
        <v>12.677671</v>
      </c>
      <c r="AA90">
        <v>40.765622999999998</v>
      </c>
      <c r="AB90">
        <v>38.214188</v>
      </c>
      <c r="AC90">
        <v>28.109548</v>
      </c>
      <c r="AD90">
        <v>8.8159310000000009</v>
      </c>
      <c r="AE90">
        <v>27.300187000000001</v>
      </c>
      <c r="AF90">
        <v>17.165866000000001</v>
      </c>
      <c r="AG90">
        <v>39.356141999999998</v>
      </c>
      <c r="AH90">
        <v>113.118392</v>
      </c>
      <c r="AI90">
        <v>0</v>
      </c>
      <c r="AJ90">
        <v>0</v>
      </c>
      <c r="AK90">
        <v>50.322448999999999</v>
      </c>
      <c r="AL90">
        <v>20.229955</v>
      </c>
      <c r="AM90">
        <v>15.316618</v>
      </c>
      <c r="AN90">
        <v>0.92512700000000003</v>
      </c>
      <c r="AO90">
        <v>1.0205569999999999</v>
      </c>
      <c r="AP90">
        <v>2.3540679999999998</v>
      </c>
      <c r="AQ90">
        <v>30.710533999999999</v>
      </c>
      <c r="AR90">
        <v>48.050496000000003</v>
      </c>
      <c r="AS90">
        <v>30.851148999999999</v>
      </c>
      <c r="AT90">
        <v>10.878679</v>
      </c>
      <c r="AU90">
        <v>0</v>
      </c>
      <c r="AV90">
        <v>0</v>
      </c>
      <c r="AW90">
        <v>0</v>
      </c>
      <c r="AX90">
        <v>2.422256</v>
      </c>
      <c r="AY90">
        <v>0</v>
      </c>
      <c r="AZ90">
        <v>0</v>
      </c>
      <c r="BA90">
        <f t="shared" si="1"/>
        <v>2158.8435870000003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0.96719999999999995</v>
      </c>
      <c r="K91">
        <v>0</v>
      </c>
      <c r="L91">
        <v>631.72909800000002</v>
      </c>
      <c r="M91">
        <v>80.277600000000007</v>
      </c>
      <c r="N91">
        <v>114.2505</v>
      </c>
      <c r="O91">
        <v>119.609392</v>
      </c>
      <c r="P91">
        <v>121.46823000000001</v>
      </c>
      <c r="Q91">
        <v>21.107804999999999</v>
      </c>
      <c r="R91">
        <v>20.500865999999998</v>
      </c>
      <c r="S91">
        <v>25.524505000000001</v>
      </c>
      <c r="T91">
        <v>0</v>
      </c>
      <c r="U91">
        <v>337.52861999999999</v>
      </c>
      <c r="V91">
        <v>12.234113000000001</v>
      </c>
      <c r="W91">
        <v>39.922147000000002</v>
      </c>
      <c r="X91">
        <v>95.118075000000005</v>
      </c>
      <c r="Y91">
        <v>0</v>
      </c>
      <c r="Z91">
        <v>12.677671</v>
      </c>
      <c r="AA91">
        <v>40.765622999999998</v>
      </c>
      <c r="AB91">
        <v>38.214188</v>
      </c>
      <c r="AC91">
        <v>28.109548</v>
      </c>
      <c r="AD91">
        <v>26.509122000000001</v>
      </c>
      <c r="AE91">
        <v>31.767491</v>
      </c>
      <c r="AF91">
        <v>28.609776</v>
      </c>
      <c r="AG91">
        <v>39.356141999999998</v>
      </c>
      <c r="AH91">
        <v>135.74207100000001</v>
      </c>
      <c r="AI91">
        <v>0</v>
      </c>
      <c r="AJ91">
        <v>0</v>
      </c>
      <c r="AK91">
        <v>50.322448999999999</v>
      </c>
      <c r="AL91">
        <v>20.229955</v>
      </c>
      <c r="AM91">
        <v>15.316618</v>
      </c>
      <c r="AN91">
        <v>0.92512700000000003</v>
      </c>
      <c r="AO91">
        <v>1.0822620000000001</v>
      </c>
      <c r="AP91">
        <v>2.3540679999999998</v>
      </c>
      <c r="AQ91">
        <v>33.635347000000003</v>
      </c>
      <c r="AR91">
        <v>48.050496000000003</v>
      </c>
      <c r="AS91">
        <v>30.851148999999999</v>
      </c>
      <c r="AT91">
        <v>10.878679</v>
      </c>
      <c r="AU91">
        <v>0</v>
      </c>
      <c r="AV91">
        <v>0</v>
      </c>
      <c r="AW91">
        <v>0</v>
      </c>
      <c r="AX91">
        <v>2.422256</v>
      </c>
      <c r="AY91">
        <v>0</v>
      </c>
      <c r="AZ91">
        <v>0</v>
      </c>
      <c r="BA91">
        <f t="shared" si="1"/>
        <v>2218.0581889999994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0.96719999999999995</v>
      </c>
      <c r="K92">
        <v>0</v>
      </c>
      <c r="L92">
        <v>631.72909800000002</v>
      </c>
      <c r="M92">
        <v>80.277600000000007</v>
      </c>
      <c r="N92">
        <v>114.2505</v>
      </c>
      <c r="O92">
        <v>119.609392</v>
      </c>
      <c r="P92">
        <v>121.46823000000001</v>
      </c>
      <c r="Q92">
        <v>21.107804999999999</v>
      </c>
      <c r="R92">
        <v>20.500865999999998</v>
      </c>
      <c r="S92">
        <v>25.524505000000001</v>
      </c>
      <c r="T92">
        <v>0</v>
      </c>
      <c r="U92">
        <v>337.52861999999999</v>
      </c>
      <c r="V92">
        <v>12.234113000000001</v>
      </c>
      <c r="W92">
        <v>39.922147000000002</v>
      </c>
      <c r="X92">
        <v>95.118075000000005</v>
      </c>
      <c r="Y92">
        <v>0</v>
      </c>
      <c r="Z92">
        <v>12.677671</v>
      </c>
      <c r="AA92">
        <v>40.765622999999998</v>
      </c>
      <c r="AB92">
        <v>38.214188</v>
      </c>
      <c r="AC92">
        <v>28.109548</v>
      </c>
      <c r="AD92">
        <v>26.509122000000001</v>
      </c>
      <c r="AE92">
        <v>47.815036999999997</v>
      </c>
      <c r="AF92">
        <v>28.609776</v>
      </c>
      <c r="AG92">
        <v>39.356141999999998</v>
      </c>
      <c r="AH92">
        <v>135.74207100000001</v>
      </c>
      <c r="AI92">
        <v>0</v>
      </c>
      <c r="AJ92">
        <v>0</v>
      </c>
      <c r="AK92">
        <v>50.322448999999999</v>
      </c>
      <c r="AL92">
        <v>20.229955</v>
      </c>
      <c r="AM92">
        <v>15.316618</v>
      </c>
      <c r="AN92">
        <v>0.92512700000000003</v>
      </c>
      <c r="AO92">
        <v>1.062926</v>
      </c>
      <c r="AP92">
        <v>2.3540679999999998</v>
      </c>
      <c r="AQ92">
        <v>33.635347000000003</v>
      </c>
      <c r="AR92">
        <v>48.050496000000003</v>
      </c>
      <c r="AS92">
        <v>30.851148999999999</v>
      </c>
      <c r="AT92">
        <v>10.878679</v>
      </c>
      <c r="AU92">
        <v>0</v>
      </c>
      <c r="AV92">
        <v>0</v>
      </c>
      <c r="AW92">
        <v>0</v>
      </c>
      <c r="AX92">
        <v>2.422256</v>
      </c>
      <c r="AY92">
        <v>0</v>
      </c>
      <c r="AZ92">
        <v>0</v>
      </c>
      <c r="BA92">
        <f t="shared" si="1"/>
        <v>2234.0863989999993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0.96719999999999995</v>
      </c>
      <c r="K93">
        <v>0</v>
      </c>
      <c r="L93">
        <v>631.72909800000002</v>
      </c>
      <c r="M93">
        <v>80.277600000000007</v>
      </c>
      <c r="N93">
        <v>114.2505</v>
      </c>
      <c r="O93">
        <v>119.609392</v>
      </c>
      <c r="P93">
        <v>121.46823000000001</v>
      </c>
      <c r="Q93">
        <v>21.107804999999999</v>
      </c>
      <c r="R93">
        <v>20.500865999999998</v>
      </c>
      <c r="S93">
        <v>25.524505000000001</v>
      </c>
      <c r="T93">
        <v>0</v>
      </c>
      <c r="U93">
        <v>337.52861999999999</v>
      </c>
      <c r="V93">
        <v>12.234113000000001</v>
      </c>
      <c r="W93">
        <v>39.922147000000002</v>
      </c>
      <c r="X93">
        <v>95.118075000000005</v>
      </c>
      <c r="Y93">
        <v>0</v>
      </c>
      <c r="Z93">
        <v>12.677671</v>
      </c>
      <c r="AA93">
        <v>40.765622999999998</v>
      </c>
      <c r="AB93">
        <v>38.214188</v>
      </c>
      <c r="AC93">
        <v>28.109548</v>
      </c>
      <c r="AD93">
        <v>26.509122000000001</v>
      </c>
      <c r="AE93">
        <v>47.815036999999997</v>
      </c>
      <c r="AF93">
        <v>28.609776</v>
      </c>
      <c r="AG93">
        <v>39.356141999999998</v>
      </c>
      <c r="AH93">
        <v>113.118392</v>
      </c>
      <c r="AI93">
        <v>0</v>
      </c>
      <c r="AJ93">
        <v>0</v>
      </c>
      <c r="AK93">
        <v>50.322448999999999</v>
      </c>
      <c r="AL93">
        <v>20.229955</v>
      </c>
      <c r="AM93">
        <v>15.316618</v>
      </c>
      <c r="AN93">
        <v>0.92512700000000003</v>
      </c>
      <c r="AO93">
        <v>1.214488</v>
      </c>
      <c r="AP93">
        <v>2.3540679999999998</v>
      </c>
      <c r="AQ93">
        <v>33.635347000000003</v>
      </c>
      <c r="AR93">
        <v>48.050496000000003</v>
      </c>
      <c r="AS93">
        <v>30.851148999999999</v>
      </c>
      <c r="AT93">
        <v>10.878679</v>
      </c>
      <c r="AU93">
        <v>0</v>
      </c>
      <c r="AV93">
        <v>0</v>
      </c>
      <c r="AW93">
        <v>0</v>
      </c>
      <c r="AX93">
        <v>2.422256</v>
      </c>
      <c r="AY93">
        <v>0</v>
      </c>
      <c r="AZ93">
        <v>0</v>
      </c>
      <c r="BA93">
        <f t="shared" si="1"/>
        <v>2211.614282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0.96719999999999995</v>
      </c>
      <c r="K94">
        <v>0</v>
      </c>
      <c r="L94">
        <v>631.72909800000002</v>
      </c>
      <c r="M94">
        <v>80.277600000000007</v>
      </c>
      <c r="N94">
        <v>114.2505</v>
      </c>
      <c r="O94">
        <v>119.609392</v>
      </c>
      <c r="P94">
        <v>121.46823000000001</v>
      </c>
      <c r="Q94">
        <v>21.107804999999999</v>
      </c>
      <c r="R94">
        <v>20.500865999999998</v>
      </c>
      <c r="S94">
        <v>25.524505000000001</v>
      </c>
      <c r="T94">
        <v>0</v>
      </c>
      <c r="U94">
        <v>337.52861999999999</v>
      </c>
      <c r="V94">
        <v>12.234113000000001</v>
      </c>
      <c r="W94">
        <v>39.922147000000002</v>
      </c>
      <c r="X94">
        <v>95.118075000000005</v>
      </c>
      <c r="Y94">
        <v>0</v>
      </c>
      <c r="Z94">
        <v>12.677671</v>
      </c>
      <c r="AA94">
        <v>40.765622999999998</v>
      </c>
      <c r="AB94">
        <v>38.214188</v>
      </c>
      <c r="AC94">
        <v>28.109548</v>
      </c>
      <c r="AD94">
        <v>26.509122000000001</v>
      </c>
      <c r="AE94">
        <v>47.815036999999997</v>
      </c>
      <c r="AF94">
        <v>28.609776</v>
      </c>
      <c r="AG94">
        <v>39.356141999999998</v>
      </c>
      <c r="AH94">
        <v>90.494714000000002</v>
      </c>
      <c r="AI94">
        <v>0</v>
      </c>
      <c r="AJ94">
        <v>0</v>
      </c>
      <c r="AK94">
        <v>50.322448999999999</v>
      </c>
      <c r="AL94">
        <v>20.229955</v>
      </c>
      <c r="AM94">
        <v>15.316618</v>
      </c>
      <c r="AN94">
        <v>0.92512700000000003</v>
      </c>
      <c r="AO94">
        <v>1.374296</v>
      </c>
      <c r="AP94">
        <v>2.3540679999999998</v>
      </c>
      <c r="AQ94">
        <v>33.635347000000003</v>
      </c>
      <c r="AR94">
        <v>48.050496000000003</v>
      </c>
      <c r="AS94">
        <v>30.851148999999999</v>
      </c>
      <c r="AT94">
        <v>10.878679</v>
      </c>
      <c r="AU94">
        <v>0</v>
      </c>
      <c r="AV94">
        <v>0</v>
      </c>
      <c r="AW94">
        <v>0</v>
      </c>
      <c r="AX94">
        <v>2.422256</v>
      </c>
      <c r="AY94">
        <v>0</v>
      </c>
      <c r="AZ94">
        <v>0</v>
      </c>
      <c r="BA94">
        <f t="shared" si="1"/>
        <v>2189.150412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0.96719999999999995</v>
      </c>
      <c r="K95">
        <v>0</v>
      </c>
      <c r="L95">
        <v>631.72909800000002</v>
      </c>
      <c r="M95">
        <v>80.277600000000007</v>
      </c>
      <c r="N95">
        <v>114.2505</v>
      </c>
      <c r="O95">
        <v>119.609392</v>
      </c>
      <c r="P95">
        <v>121.46823000000001</v>
      </c>
      <c r="Q95">
        <v>21.107804999999999</v>
      </c>
      <c r="R95">
        <v>20.500865999999998</v>
      </c>
      <c r="S95">
        <v>25.524505000000001</v>
      </c>
      <c r="T95">
        <v>0</v>
      </c>
      <c r="U95">
        <v>337.52861999999999</v>
      </c>
      <c r="V95">
        <v>12.234113000000001</v>
      </c>
      <c r="W95">
        <v>43.444690000000001</v>
      </c>
      <c r="X95">
        <v>95.118075000000005</v>
      </c>
      <c r="Y95">
        <v>0</v>
      </c>
      <c r="Z95">
        <v>12.677671</v>
      </c>
      <c r="AA95">
        <v>40.765622999999998</v>
      </c>
      <c r="AB95">
        <v>38.214188</v>
      </c>
      <c r="AC95">
        <v>18.720814000000001</v>
      </c>
      <c r="AD95">
        <v>8.8159310000000009</v>
      </c>
      <c r="AE95">
        <v>40.950280999999997</v>
      </c>
      <c r="AF95">
        <v>8.7736649999999994</v>
      </c>
      <c r="AG95">
        <v>39.356141999999998</v>
      </c>
      <c r="AH95">
        <v>67.871035000000006</v>
      </c>
      <c r="AI95">
        <v>0</v>
      </c>
      <c r="AJ95">
        <v>0</v>
      </c>
      <c r="AK95">
        <v>50.322448999999999</v>
      </c>
      <c r="AL95">
        <v>20.229955</v>
      </c>
      <c r="AM95">
        <v>15.316618</v>
      </c>
      <c r="AN95">
        <v>0.92512700000000003</v>
      </c>
      <c r="AO95">
        <v>1.4015949999999999</v>
      </c>
      <c r="AP95">
        <v>2.3540679999999998</v>
      </c>
      <c r="AQ95">
        <v>33.635347000000003</v>
      </c>
      <c r="AR95">
        <v>48.050496000000003</v>
      </c>
      <c r="AS95">
        <v>30.851148999999999</v>
      </c>
      <c r="AT95">
        <v>10.360645999999999</v>
      </c>
      <c r="AU95">
        <v>0</v>
      </c>
      <c r="AV95">
        <v>0</v>
      </c>
      <c r="AW95">
        <v>0</v>
      </c>
      <c r="AX95">
        <v>2.422256</v>
      </c>
      <c r="AY95">
        <v>0</v>
      </c>
      <c r="AZ95">
        <v>0</v>
      </c>
      <c r="BA95">
        <f t="shared" si="1"/>
        <v>2115.7757500000002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0.96719999999999995</v>
      </c>
      <c r="K96">
        <v>0</v>
      </c>
      <c r="L96">
        <v>631.72909800000002</v>
      </c>
      <c r="M96">
        <v>80.277600000000007</v>
      </c>
      <c r="N96">
        <v>114.2505</v>
      </c>
      <c r="O96">
        <v>119.609392</v>
      </c>
      <c r="P96">
        <v>121.46823000000001</v>
      </c>
      <c r="Q96">
        <v>21.107804999999999</v>
      </c>
      <c r="R96">
        <v>20.500865999999998</v>
      </c>
      <c r="S96">
        <v>25.524505000000001</v>
      </c>
      <c r="T96">
        <v>0</v>
      </c>
      <c r="U96">
        <v>337.52861999999999</v>
      </c>
      <c r="V96">
        <v>12.234113000000001</v>
      </c>
      <c r="W96">
        <v>43.444690000000001</v>
      </c>
      <c r="X96">
        <v>95.118075000000005</v>
      </c>
      <c r="Y96">
        <v>0</v>
      </c>
      <c r="Z96">
        <v>12.677671</v>
      </c>
      <c r="AA96">
        <v>38.2044</v>
      </c>
      <c r="AB96">
        <v>38.214188</v>
      </c>
      <c r="AC96">
        <v>18.720814000000001</v>
      </c>
      <c r="AD96">
        <v>8.8159310000000009</v>
      </c>
      <c r="AE96">
        <v>40.950280999999997</v>
      </c>
      <c r="AF96">
        <v>8.5829330000000006</v>
      </c>
      <c r="AG96">
        <v>39.356141999999998</v>
      </c>
      <c r="AH96">
        <v>45.247357000000001</v>
      </c>
      <c r="AI96">
        <v>0</v>
      </c>
      <c r="AJ96">
        <v>0</v>
      </c>
      <c r="AK96">
        <v>50.322448999999999</v>
      </c>
      <c r="AL96">
        <v>20.229955</v>
      </c>
      <c r="AM96">
        <v>15.316618</v>
      </c>
      <c r="AN96">
        <v>0.92512700000000003</v>
      </c>
      <c r="AO96">
        <v>1.418372</v>
      </c>
      <c r="AP96">
        <v>2.3540679999999998</v>
      </c>
      <c r="AQ96">
        <v>33.635347000000003</v>
      </c>
      <c r="AR96">
        <v>48.050496000000003</v>
      </c>
      <c r="AS96">
        <v>30.851148999999999</v>
      </c>
      <c r="AT96">
        <v>10.360645999999999</v>
      </c>
      <c r="AU96">
        <v>0</v>
      </c>
      <c r="AV96">
        <v>0</v>
      </c>
      <c r="AW96">
        <v>0</v>
      </c>
      <c r="AX96">
        <v>2.422256</v>
      </c>
      <c r="AY96">
        <v>0</v>
      </c>
      <c r="AZ96">
        <v>0</v>
      </c>
      <c r="BA96">
        <f t="shared" si="1"/>
        <v>2090.4168940000004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0.96719999999999995</v>
      </c>
      <c r="K97">
        <v>0</v>
      </c>
      <c r="L97">
        <v>631.72909800000002</v>
      </c>
      <c r="M97">
        <v>80.277600000000007</v>
      </c>
      <c r="N97">
        <v>114.2505</v>
      </c>
      <c r="O97">
        <v>119.609392</v>
      </c>
      <c r="P97">
        <v>121.46823000000001</v>
      </c>
      <c r="Q97">
        <v>21.107804999999999</v>
      </c>
      <c r="R97">
        <v>20.500865999999998</v>
      </c>
      <c r="S97">
        <v>25.524505000000001</v>
      </c>
      <c r="T97">
        <v>0</v>
      </c>
      <c r="U97">
        <v>337.52861999999999</v>
      </c>
      <c r="V97">
        <v>12.234113000000001</v>
      </c>
      <c r="W97">
        <v>43.444690000000001</v>
      </c>
      <c r="X97">
        <v>95.118075000000005</v>
      </c>
      <c r="Y97">
        <v>0</v>
      </c>
      <c r="Z97">
        <v>12.677671</v>
      </c>
      <c r="AA97">
        <v>27.177081999999999</v>
      </c>
      <c r="AB97">
        <v>38.214188</v>
      </c>
      <c r="AC97">
        <v>18.720814000000001</v>
      </c>
      <c r="AD97">
        <v>8.8159310000000009</v>
      </c>
      <c r="AE97">
        <v>40.950280999999997</v>
      </c>
      <c r="AF97">
        <v>8.5829330000000006</v>
      </c>
      <c r="AG97">
        <v>39.356141999999998</v>
      </c>
      <c r="AH97">
        <v>44.423012</v>
      </c>
      <c r="AI97">
        <v>0</v>
      </c>
      <c r="AJ97">
        <v>0</v>
      </c>
      <c r="AK97">
        <v>50.322448999999999</v>
      </c>
      <c r="AL97">
        <v>20.229955</v>
      </c>
      <c r="AM97">
        <v>15.316618</v>
      </c>
      <c r="AN97">
        <v>0.92512700000000003</v>
      </c>
      <c r="AO97">
        <v>1.4741059999999999</v>
      </c>
      <c r="AP97">
        <v>2.3540679999999998</v>
      </c>
      <c r="AQ97">
        <v>33.635347000000003</v>
      </c>
      <c r="AR97">
        <v>48.050496000000003</v>
      </c>
      <c r="AS97">
        <v>30.851148999999999</v>
      </c>
      <c r="AT97">
        <v>10.360645999999999</v>
      </c>
      <c r="AU97">
        <v>0</v>
      </c>
      <c r="AV97">
        <v>0</v>
      </c>
      <c r="AW97">
        <v>0</v>
      </c>
      <c r="AX97">
        <v>2.422256</v>
      </c>
      <c r="AY97">
        <v>0</v>
      </c>
      <c r="AZ97">
        <v>0</v>
      </c>
      <c r="BA97">
        <f t="shared" si="1"/>
        <v>2078.6209650000001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0.96719999999999995</v>
      </c>
      <c r="K98">
        <v>0</v>
      </c>
      <c r="L98">
        <v>631.72909800000002</v>
      </c>
      <c r="M98">
        <v>80.277600000000007</v>
      </c>
      <c r="N98">
        <v>114.2505</v>
      </c>
      <c r="O98">
        <v>119.609392</v>
      </c>
      <c r="P98">
        <v>121.46823000000001</v>
      </c>
      <c r="Q98">
        <v>21.107804999999999</v>
      </c>
      <c r="R98">
        <v>20.500865999999998</v>
      </c>
      <c r="S98">
        <v>25.524505000000001</v>
      </c>
      <c r="T98">
        <v>0</v>
      </c>
      <c r="U98">
        <v>337.52861999999999</v>
      </c>
      <c r="V98">
        <v>12.234113000000001</v>
      </c>
      <c r="W98">
        <v>43.444690000000001</v>
      </c>
      <c r="X98">
        <v>95.118075000000005</v>
      </c>
      <c r="Y98">
        <v>0</v>
      </c>
      <c r="Z98">
        <v>12.677671</v>
      </c>
      <c r="AA98">
        <v>27.177081999999999</v>
      </c>
      <c r="AB98">
        <v>38.214188</v>
      </c>
      <c r="AC98">
        <v>18.720814000000001</v>
      </c>
      <c r="AD98">
        <v>8.8159310000000009</v>
      </c>
      <c r="AE98">
        <v>40.950280999999997</v>
      </c>
      <c r="AF98">
        <v>8.5829330000000006</v>
      </c>
      <c r="AG98">
        <v>39.356141999999998</v>
      </c>
      <c r="AH98">
        <v>22.623678000000002</v>
      </c>
      <c r="AI98">
        <v>0</v>
      </c>
      <c r="AJ98">
        <v>0</v>
      </c>
      <c r="AK98">
        <v>50.322448999999999</v>
      </c>
      <c r="AL98">
        <v>20.229955</v>
      </c>
      <c r="AM98">
        <v>15.316618</v>
      </c>
      <c r="AN98">
        <v>0.92512700000000003</v>
      </c>
      <c r="AO98">
        <v>1.4942949999999999</v>
      </c>
      <c r="AP98">
        <v>2.3540679999999998</v>
      </c>
      <c r="AQ98">
        <v>33.635347000000003</v>
      </c>
      <c r="AR98">
        <v>48.050496000000003</v>
      </c>
      <c r="AS98">
        <v>30.851148999999999</v>
      </c>
      <c r="AT98">
        <v>10.360645999999999</v>
      </c>
      <c r="AU98">
        <v>0</v>
      </c>
      <c r="AV98">
        <v>0</v>
      </c>
      <c r="AW98">
        <v>0</v>
      </c>
      <c r="AX98">
        <v>2.422256</v>
      </c>
      <c r="AY98">
        <v>0</v>
      </c>
      <c r="AZ98">
        <v>0</v>
      </c>
      <c r="BA98">
        <f t="shared" si="1"/>
        <v>2056.8418200000001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6.7499919999999998E-3</v>
      </c>
      <c r="J99">
        <f t="shared" si="2"/>
        <v>1.9563412999999998E-2</v>
      </c>
      <c r="K99">
        <f t="shared" si="2"/>
        <v>5.4714897474999908</v>
      </c>
      <c r="L99">
        <f t="shared" si="2"/>
        <v>14.080022390500021</v>
      </c>
      <c r="M99">
        <f t="shared" si="2"/>
        <v>2.0166120000000003</v>
      </c>
      <c r="N99">
        <f t="shared" si="2"/>
        <v>2.5472529810000002</v>
      </c>
      <c r="O99">
        <f t="shared" si="2"/>
        <v>2.870625408000004</v>
      </c>
      <c r="P99">
        <f t="shared" si="2"/>
        <v>2.915237520000006</v>
      </c>
      <c r="Q99">
        <f t="shared" si="2"/>
        <v>0.50654443275000083</v>
      </c>
      <c r="R99">
        <f t="shared" si="2"/>
        <v>0.49202078400000077</v>
      </c>
      <c r="S99">
        <f t="shared" si="2"/>
        <v>0.61258812000000018</v>
      </c>
      <c r="T99">
        <f t="shared" si="2"/>
        <v>0</v>
      </c>
      <c r="U99">
        <f t="shared" si="2"/>
        <v>9.5207770709999888</v>
      </c>
      <c r="V99">
        <f t="shared" si="2"/>
        <v>0.30388311999999973</v>
      </c>
      <c r="W99">
        <f t="shared" si="2"/>
        <v>1.0262886165000005</v>
      </c>
      <c r="X99">
        <f t="shared" si="2"/>
        <v>2.2828229190000036</v>
      </c>
      <c r="Y99">
        <f t="shared" si="2"/>
        <v>0</v>
      </c>
      <c r="Z99">
        <f t="shared" si="2"/>
        <v>0.30426410399999992</v>
      </c>
      <c r="AA99">
        <f t="shared" si="2"/>
        <v>0.44316416300000006</v>
      </c>
      <c r="AB99">
        <f t="shared" si="2"/>
        <v>0.53269726899999958</v>
      </c>
      <c r="AC99">
        <f t="shared" si="2"/>
        <v>0.3996927624999998</v>
      </c>
      <c r="AD99">
        <f t="shared" si="2"/>
        <v>0.39605379599999996</v>
      </c>
      <c r="AE99">
        <f t="shared" si="2"/>
        <v>0.72547765824999999</v>
      </c>
      <c r="AF99">
        <f t="shared" si="2"/>
        <v>0.27684727025000028</v>
      </c>
      <c r="AG99">
        <f t="shared" si="2"/>
        <v>0.94454740800000148</v>
      </c>
      <c r="AH99">
        <f t="shared" si="2"/>
        <v>1.0527795932499999</v>
      </c>
      <c r="AI99">
        <f t="shared" si="2"/>
        <v>0.13174327875</v>
      </c>
      <c r="AJ99">
        <f t="shared" si="2"/>
        <v>0</v>
      </c>
      <c r="AK99">
        <f t="shared" si="2"/>
        <v>1.2077387759999985</v>
      </c>
      <c r="AL99">
        <f t="shared" si="2"/>
        <v>0.74176502224999907</v>
      </c>
      <c r="AM99">
        <f t="shared" si="2"/>
        <v>0.3675988320000001</v>
      </c>
      <c r="AN99">
        <f t="shared" si="2"/>
        <v>2.2203048000000048E-2</v>
      </c>
      <c r="AO99">
        <f t="shared" si="2"/>
        <v>3.1754479249999995E-2</v>
      </c>
      <c r="AP99">
        <f t="shared" si="2"/>
        <v>6.7431658499999977E-2</v>
      </c>
      <c r="AQ99">
        <f t="shared" si="2"/>
        <v>0.40277109549999995</v>
      </c>
      <c r="AR99">
        <f t="shared" si="2"/>
        <v>1.162822001999998</v>
      </c>
      <c r="AS99">
        <f t="shared" si="2"/>
        <v>0.74272267500000089</v>
      </c>
      <c r="AT99">
        <f t="shared" si="2"/>
        <v>0.29698379275000025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4.0331518000000038E-2</v>
      </c>
      <c r="AY99">
        <f t="shared" si="2"/>
        <v>0</v>
      </c>
      <c r="AZ99">
        <f t="shared" si="2"/>
        <v>0</v>
      </c>
      <c r="BA99">
        <f t="shared" si="1"/>
        <v>54.963868717500006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L2" t="s">
        <v>18</v>
      </c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50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50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50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50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50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50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50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50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80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80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24.316500000000001</v>
      </c>
      <c r="M69">
        <v>0</v>
      </c>
      <c r="N69">
        <v>0</v>
      </c>
      <c r="O69">
        <v>0</v>
      </c>
      <c r="P69">
        <v>0</v>
      </c>
      <c r="Q69">
        <v>130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154.31649999999999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24.316500000000001</v>
      </c>
      <c r="M70">
        <v>0</v>
      </c>
      <c r="N70">
        <v>0</v>
      </c>
      <c r="O70">
        <v>0</v>
      </c>
      <c r="P70">
        <v>0</v>
      </c>
      <c r="Q70">
        <v>130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154.31649999999999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30</v>
      </c>
      <c r="M71">
        <v>0</v>
      </c>
      <c r="N71">
        <v>0</v>
      </c>
      <c r="O71">
        <v>0</v>
      </c>
      <c r="P71">
        <v>0</v>
      </c>
      <c r="Q71">
        <v>186.10448299999999</v>
      </c>
      <c r="R71">
        <v>35.813642000000002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251.91812499999997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30</v>
      </c>
      <c r="M72">
        <v>0</v>
      </c>
      <c r="N72">
        <v>0</v>
      </c>
      <c r="O72">
        <v>0</v>
      </c>
      <c r="P72">
        <v>0</v>
      </c>
      <c r="Q72">
        <v>241.02792099999999</v>
      </c>
      <c r="R72">
        <v>50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321.02792099999999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30</v>
      </c>
      <c r="M73">
        <v>0</v>
      </c>
      <c r="N73">
        <v>0</v>
      </c>
      <c r="O73">
        <v>0</v>
      </c>
      <c r="P73">
        <v>0</v>
      </c>
      <c r="Q73">
        <v>267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30</v>
      </c>
      <c r="M74">
        <v>0</v>
      </c>
      <c r="N74">
        <v>0</v>
      </c>
      <c r="O74">
        <v>0</v>
      </c>
      <c r="P74">
        <v>0</v>
      </c>
      <c r="Q74">
        <v>267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30</v>
      </c>
      <c r="M75">
        <v>0</v>
      </c>
      <c r="N75">
        <v>0</v>
      </c>
      <c r="O75">
        <v>0</v>
      </c>
      <c r="P75">
        <v>0</v>
      </c>
      <c r="Q75">
        <v>267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30</v>
      </c>
      <c r="M76">
        <v>0</v>
      </c>
      <c r="N76">
        <v>0</v>
      </c>
      <c r="O76">
        <v>0</v>
      </c>
      <c r="P76">
        <v>0</v>
      </c>
      <c r="Q76">
        <v>267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30</v>
      </c>
      <c r="M77">
        <v>0</v>
      </c>
      <c r="N77">
        <v>0</v>
      </c>
      <c r="O77">
        <v>0</v>
      </c>
      <c r="P77">
        <v>0</v>
      </c>
      <c r="Q77">
        <v>35.162399999999998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65.162399999999991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22.337250000000001</v>
      </c>
      <c r="M78">
        <v>0</v>
      </c>
      <c r="N78">
        <v>0</v>
      </c>
      <c r="O78">
        <v>0</v>
      </c>
      <c r="P78">
        <v>0</v>
      </c>
      <c r="Q78">
        <v>35.162399999999998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57.499650000000003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22.337250000000001</v>
      </c>
      <c r="M79">
        <v>0</v>
      </c>
      <c r="N79">
        <v>0</v>
      </c>
      <c r="O79">
        <v>0</v>
      </c>
      <c r="P79">
        <v>0</v>
      </c>
      <c r="Q79">
        <v>35.162399999999998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57.499650000000003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22.337250000000001</v>
      </c>
      <c r="M80">
        <v>0</v>
      </c>
      <c r="N80">
        <v>0</v>
      </c>
      <c r="O80">
        <v>0</v>
      </c>
      <c r="P80">
        <v>0</v>
      </c>
      <c r="Q80">
        <v>35.162399999999998</v>
      </c>
      <c r="R80">
        <v>1.8563160000000001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59.355966000000002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22.337250000000001</v>
      </c>
      <c r="M81">
        <v>0</v>
      </c>
      <c r="N81">
        <v>0</v>
      </c>
      <c r="O81">
        <v>0</v>
      </c>
      <c r="P81">
        <v>0</v>
      </c>
      <c r="Q81">
        <v>35.162399999999998</v>
      </c>
      <c r="R81">
        <v>9.0353340000000006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66.534984000000009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22.337250000000001</v>
      </c>
      <c r="M82">
        <v>0</v>
      </c>
      <c r="N82">
        <v>0</v>
      </c>
      <c r="O82">
        <v>0</v>
      </c>
      <c r="P82">
        <v>0</v>
      </c>
      <c r="Q82">
        <v>35.162399999999998</v>
      </c>
      <c r="R82">
        <v>9.0353340000000006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66.534984000000009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13.006500000000001</v>
      </c>
      <c r="M83">
        <v>0</v>
      </c>
      <c r="N83">
        <v>0</v>
      </c>
      <c r="O83">
        <v>0</v>
      </c>
      <c r="P83">
        <v>0</v>
      </c>
      <c r="Q83">
        <v>2.1785399999999999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15.185040000000001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13.006500000000001</v>
      </c>
      <c r="M84">
        <v>0</v>
      </c>
      <c r="N84">
        <v>0</v>
      </c>
      <c r="O84">
        <v>0</v>
      </c>
      <c r="P84">
        <v>0</v>
      </c>
      <c r="Q84">
        <v>2.1785399999999999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15.185040000000001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13.006500000000001</v>
      </c>
      <c r="M85">
        <v>0</v>
      </c>
      <c r="N85">
        <v>0</v>
      </c>
      <c r="O85">
        <v>0</v>
      </c>
      <c r="P85">
        <v>0</v>
      </c>
      <c r="Q85">
        <v>2.1785399999999999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15.185040000000001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13.006500000000001</v>
      </c>
      <c r="M86">
        <v>0</v>
      </c>
      <c r="N86">
        <v>0</v>
      </c>
      <c r="O86">
        <v>0</v>
      </c>
      <c r="P86">
        <v>0</v>
      </c>
      <c r="Q86">
        <v>2.1785399999999999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15.185040000000001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13.006500000000001</v>
      </c>
      <c r="M87">
        <v>0</v>
      </c>
      <c r="N87">
        <v>0</v>
      </c>
      <c r="O87">
        <v>0</v>
      </c>
      <c r="P87">
        <v>0</v>
      </c>
      <c r="Q87">
        <v>2.1785399999999999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15.185040000000001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13.006500000000001</v>
      </c>
      <c r="M88">
        <v>0</v>
      </c>
      <c r="N88">
        <v>0</v>
      </c>
      <c r="O88">
        <v>0</v>
      </c>
      <c r="P88">
        <v>0</v>
      </c>
      <c r="Q88">
        <v>2.1785399999999999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15.185040000000001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13.006500000000001</v>
      </c>
      <c r="M89">
        <v>0</v>
      </c>
      <c r="N89">
        <v>0</v>
      </c>
      <c r="O89">
        <v>0</v>
      </c>
      <c r="P89">
        <v>0</v>
      </c>
      <c r="Q89">
        <v>2.1785399999999999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15.185040000000001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13.006500000000001</v>
      </c>
      <c r="M90">
        <v>0</v>
      </c>
      <c r="N90">
        <v>0</v>
      </c>
      <c r="O90">
        <v>0</v>
      </c>
      <c r="P90">
        <v>0</v>
      </c>
      <c r="Q90">
        <v>2.1785399999999999</v>
      </c>
      <c r="R90">
        <v>1.8563160000000001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17.041356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13.006500000000001</v>
      </c>
      <c r="M91">
        <v>0</v>
      </c>
      <c r="N91">
        <v>0</v>
      </c>
      <c r="O91">
        <v>0</v>
      </c>
      <c r="P91">
        <v>0</v>
      </c>
      <c r="Q91">
        <v>2.1785399999999999</v>
      </c>
      <c r="R91">
        <v>1.8563160000000001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17.041356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13.006500000000001</v>
      </c>
      <c r="M92">
        <v>0</v>
      </c>
      <c r="N92">
        <v>0</v>
      </c>
      <c r="O92">
        <v>0</v>
      </c>
      <c r="P92">
        <v>0</v>
      </c>
      <c r="Q92">
        <v>2.1785399999999999</v>
      </c>
      <c r="R92">
        <v>1.8563160000000001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17.041356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13.006500000000001</v>
      </c>
      <c r="M93">
        <v>0</v>
      </c>
      <c r="N93">
        <v>0</v>
      </c>
      <c r="O93">
        <v>0</v>
      </c>
      <c r="P93">
        <v>0</v>
      </c>
      <c r="Q93">
        <v>2.1785399999999999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15.185040000000001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13.006500000000001</v>
      </c>
      <c r="M94">
        <v>0</v>
      </c>
      <c r="N94">
        <v>0</v>
      </c>
      <c r="O94">
        <v>0</v>
      </c>
      <c r="P94">
        <v>0</v>
      </c>
      <c r="Q94">
        <v>2.1785399999999999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15.185040000000001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13.006500000000001</v>
      </c>
      <c r="M95">
        <v>0</v>
      </c>
      <c r="N95">
        <v>0</v>
      </c>
      <c r="O95">
        <v>0</v>
      </c>
      <c r="P95">
        <v>0</v>
      </c>
      <c r="Q95">
        <v>0.13497500000000001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13.141475000000002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13.006500000000001</v>
      </c>
      <c r="M96">
        <v>0</v>
      </c>
      <c r="N96">
        <v>0</v>
      </c>
      <c r="O96">
        <v>0</v>
      </c>
      <c r="P96">
        <v>0</v>
      </c>
      <c r="Q96">
        <v>0.13497500000000001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13.141475000000002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13.006500000000001</v>
      </c>
      <c r="M97">
        <v>0</v>
      </c>
      <c r="N97">
        <v>0</v>
      </c>
      <c r="O97">
        <v>0</v>
      </c>
      <c r="P97">
        <v>0</v>
      </c>
      <c r="Q97">
        <v>0.13497500000000001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13.141475000000002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13.006500000000001</v>
      </c>
      <c r="M98">
        <v>0</v>
      </c>
      <c r="N98">
        <v>0</v>
      </c>
      <c r="O98">
        <v>0</v>
      </c>
      <c r="P98">
        <v>0</v>
      </c>
      <c r="Q98">
        <v>0.13497500000000001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13.141475000000002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0.14460581249999999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0.5681972959999998</v>
      </c>
      <c r="R99">
        <f t="shared" si="2"/>
        <v>2.7827393500000009E-2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0.74063050199999969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L2" t="s">
        <v>18</v>
      </c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48.36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48.36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48.36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48.36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48.36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48.36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48.36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48.36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77.376000000000005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77.376000000000005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23.518919</v>
      </c>
      <c r="M69">
        <v>0</v>
      </c>
      <c r="N69">
        <v>0</v>
      </c>
      <c r="O69">
        <v>0</v>
      </c>
      <c r="P69">
        <v>0</v>
      </c>
      <c r="Q69">
        <v>125.736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149.254919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23.518919</v>
      </c>
      <c r="M70">
        <v>0</v>
      </c>
      <c r="N70">
        <v>0</v>
      </c>
      <c r="O70">
        <v>0</v>
      </c>
      <c r="P70">
        <v>0</v>
      </c>
      <c r="Q70">
        <v>125.736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149.254919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29.015999999999998</v>
      </c>
      <c r="M71">
        <v>0</v>
      </c>
      <c r="N71">
        <v>0</v>
      </c>
      <c r="O71">
        <v>0</v>
      </c>
      <c r="P71">
        <v>0</v>
      </c>
      <c r="Q71">
        <v>180.00025600000001</v>
      </c>
      <c r="R71">
        <v>34.638955000000003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243.65521100000001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29.015999999999998</v>
      </c>
      <c r="M72">
        <v>0</v>
      </c>
      <c r="N72">
        <v>0</v>
      </c>
      <c r="O72">
        <v>0</v>
      </c>
      <c r="P72">
        <v>0</v>
      </c>
      <c r="Q72">
        <v>233.12220500000001</v>
      </c>
      <c r="R72">
        <v>48.36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310.49820500000004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29.015999999999998</v>
      </c>
      <c r="M73">
        <v>0</v>
      </c>
      <c r="N73">
        <v>0</v>
      </c>
      <c r="O73">
        <v>0</v>
      </c>
      <c r="P73">
        <v>0</v>
      </c>
      <c r="Q73">
        <v>258.24239999999998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287.25839999999999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29.015999999999998</v>
      </c>
      <c r="M74">
        <v>0</v>
      </c>
      <c r="N74">
        <v>0</v>
      </c>
      <c r="O74">
        <v>0</v>
      </c>
      <c r="P74">
        <v>0</v>
      </c>
      <c r="Q74">
        <v>258.24239999999998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287.25839999999999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29.015999999999998</v>
      </c>
      <c r="M75">
        <v>0</v>
      </c>
      <c r="N75">
        <v>0</v>
      </c>
      <c r="O75">
        <v>0</v>
      </c>
      <c r="P75">
        <v>0</v>
      </c>
      <c r="Q75">
        <v>258.24239999999998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287.25839999999999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29.015999999999998</v>
      </c>
      <c r="M76">
        <v>0</v>
      </c>
      <c r="N76">
        <v>0</v>
      </c>
      <c r="O76">
        <v>0</v>
      </c>
      <c r="P76">
        <v>0</v>
      </c>
      <c r="Q76">
        <v>258.24239999999998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287.25839999999999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29.015999999999998</v>
      </c>
      <c r="M77">
        <v>0</v>
      </c>
      <c r="N77">
        <v>0</v>
      </c>
      <c r="O77">
        <v>0</v>
      </c>
      <c r="P77">
        <v>0</v>
      </c>
      <c r="Q77">
        <v>34.009073000000001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63.025072999999999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21.604588</v>
      </c>
      <c r="M78">
        <v>0</v>
      </c>
      <c r="N78">
        <v>0</v>
      </c>
      <c r="O78">
        <v>0</v>
      </c>
      <c r="P78">
        <v>0</v>
      </c>
      <c r="Q78">
        <v>34.009073000000001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55.613661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21.604588</v>
      </c>
      <c r="M79">
        <v>0</v>
      </c>
      <c r="N79">
        <v>0</v>
      </c>
      <c r="O79">
        <v>0</v>
      </c>
      <c r="P79">
        <v>0</v>
      </c>
      <c r="Q79">
        <v>34.009073000000001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55.613661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21.604588</v>
      </c>
      <c r="M80">
        <v>0</v>
      </c>
      <c r="N80">
        <v>0</v>
      </c>
      <c r="O80">
        <v>0</v>
      </c>
      <c r="P80">
        <v>0</v>
      </c>
      <c r="Q80">
        <v>34.009073000000001</v>
      </c>
      <c r="R80">
        <v>1.7954289999999999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57.409089999999999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21.604588</v>
      </c>
      <c r="M81">
        <v>0</v>
      </c>
      <c r="N81">
        <v>0</v>
      </c>
      <c r="O81">
        <v>0</v>
      </c>
      <c r="P81">
        <v>0</v>
      </c>
      <c r="Q81">
        <v>34.009073000000001</v>
      </c>
      <c r="R81">
        <v>8.7389749999999999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64.352636000000004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21.604588</v>
      </c>
      <c r="M82">
        <v>0</v>
      </c>
      <c r="N82">
        <v>0</v>
      </c>
      <c r="O82">
        <v>0</v>
      </c>
      <c r="P82">
        <v>0</v>
      </c>
      <c r="Q82">
        <v>34.009073000000001</v>
      </c>
      <c r="R82">
        <v>8.7389749999999999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64.352636000000004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12.579886999999999</v>
      </c>
      <c r="M83">
        <v>0</v>
      </c>
      <c r="N83">
        <v>0</v>
      </c>
      <c r="O83">
        <v>0</v>
      </c>
      <c r="P83">
        <v>0</v>
      </c>
      <c r="Q83">
        <v>2.107084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14.686971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12.579886999999999</v>
      </c>
      <c r="M84">
        <v>0</v>
      </c>
      <c r="N84">
        <v>0</v>
      </c>
      <c r="O84">
        <v>0</v>
      </c>
      <c r="P84">
        <v>0</v>
      </c>
      <c r="Q84">
        <v>2.107084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14.686971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12.579886999999999</v>
      </c>
      <c r="M85">
        <v>0</v>
      </c>
      <c r="N85">
        <v>0</v>
      </c>
      <c r="O85">
        <v>0</v>
      </c>
      <c r="P85">
        <v>0</v>
      </c>
      <c r="Q85">
        <v>2.107084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14.686971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12.579886999999999</v>
      </c>
      <c r="M86">
        <v>0</v>
      </c>
      <c r="N86">
        <v>0</v>
      </c>
      <c r="O86">
        <v>0</v>
      </c>
      <c r="P86">
        <v>0</v>
      </c>
      <c r="Q86">
        <v>2.107084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14.686971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12.579886999999999</v>
      </c>
      <c r="M87">
        <v>0</v>
      </c>
      <c r="N87">
        <v>0</v>
      </c>
      <c r="O87">
        <v>0</v>
      </c>
      <c r="P87">
        <v>0</v>
      </c>
      <c r="Q87">
        <v>2.107084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14.686971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12.579886999999999</v>
      </c>
      <c r="M88">
        <v>0</v>
      </c>
      <c r="N88">
        <v>0</v>
      </c>
      <c r="O88">
        <v>0</v>
      </c>
      <c r="P88">
        <v>0</v>
      </c>
      <c r="Q88">
        <v>2.107084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14.686971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12.579886999999999</v>
      </c>
      <c r="M89">
        <v>0</v>
      </c>
      <c r="N89">
        <v>0</v>
      </c>
      <c r="O89">
        <v>0</v>
      </c>
      <c r="P89">
        <v>0</v>
      </c>
      <c r="Q89">
        <v>2.107084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14.686971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12.579886999999999</v>
      </c>
      <c r="M90">
        <v>0</v>
      </c>
      <c r="N90">
        <v>0</v>
      </c>
      <c r="O90">
        <v>0</v>
      </c>
      <c r="P90">
        <v>0</v>
      </c>
      <c r="Q90">
        <v>2.107084</v>
      </c>
      <c r="R90">
        <v>1.7954289999999999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16.482399999999998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12.579886999999999</v>
      </c>
      <c r="M91">
        <v>0</v>
      </c>
      <c r="N91">
        <v>0</v>
      </c>
      <c r="O91">
        <v>0</v>
      </c>
      <c r="P91">
        <v>0</v>
      </c>
      <c r="Q91">
        <v>2.107084</v>
      </c>
      <c r="R91">
        <v>1.7954289999999999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16.482399999999998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12.579886999999999</v>
      </c>
      <c r="M92">
        <v>0</v>
      </c>
      <c r="N92">
        <v>0</v>
      </c>
      <c r="O92">
        <v>0</v>
      </c>
      <c r="P92">
        <v>0</v>
      </c>
      <c r="Q92">
        <v>2.107084</v>
      </c>
      <c r="R92">
        <v>1.7954289999999999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16.482399999999998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12.579886999999999</v>
      </c>
      <c r="M93">
        <v>0</v>
      </c>
      <c r="N93">
        <v>0</v>
      </c>
      <c r="O93">
        <v>0</v>
      </c>
      <c r="P93">
        <v>0</v>
      </c>
      <c r="Q93">
        <v>2.107084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14.686971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12.579886999999999</v>
      </c>
      <c r="M94">
        <v>0</v>
      </c>
      <c r="N94">
        <v>0</v>
      </c>
      <c r="O94">
        <v>0</v>
      </c>
      <c r="P94">
        <v>0</v>
      </c>
      <c r="Q94">
        <v>2.107084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14.686971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12.579886999999999</v>
      </c>
      <c r="M95">
        <v>0</v>
      </c>
      <c r="N95">
        <v>0</v>
      </c>
      <c r="O95">
        <v>0</v>
      </c>
      <c r="P95">
        <v>0</v>
      </c>
      <c r="Q95">
        <v>0.130548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12.710434999999999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12.579886999999999</v>
      </c>
      <c r="M96">
        <v>0</v>
      </c>
      <c r="N96">
        <v>0</v>
      </c>
      <c r="O96">
        <v>0</v>
      </c>
      <c r="P96">
        <v>0</v>
      </c>
      <c r="Q96">
        <v>0.130548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12.710434999999999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12.579886999999999</v>
      </c>
      <c r="M97">
        <v>0</v>
      </c>
      <c r="N97">
        <v>0</v>
      </c>
      <c r="O97">
        <v>0</v>
      </c>
      <c r="P97">
        <v>0</v>
      </c>
      <c r="Q97">
        <v>0.130548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12.710434999999999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12.579886999999999</v>
      </c>
      <c r="M98">
        <v>0</v>
      </c>
      <c r="N98">
        <v>0</v>
      </c>
      <c r="O98">
        <v>0</v>
      </c>
      <c r="P98">
        <v>0</v>
      </c>
      <c r="Q98">
        <v>0.130548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12.710434999999999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0.13986274249999991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0.549560424750001</v>
      </c>
      <c r="R99">
        <f t="shared" si="2"/>
        <v>2.6914655249999996E-2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0.71633782250000089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261.72000000000003</v>
      </c>
      <c r="C3" s="75">
        <v>65.77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58.22</v>
      </c>
      <c r="J3">
        <v>132.74</v>
      </c>
      <c r="K3">
        <v>101.31</v>
      </c>
      <c r="L3">
        <v>5.52</v>
      </c>
      <c r="M3">
        <v>7.21</v>
      </c>
      <c r="N3" s="135">
        <v>0</v>
      </c>
      <c r="O3" s="135">
        <v>0</v>
      </c>
      <c r="P3" s="135">
        <v>0</v>
      </c>
      <c r="Q3">
        <v>6.15</v>
      </c>
      <c r="R3">
        <v>0</v>
      </c>
      <c r="S3">
        <v>4</v>
      </c>
      <c r="T3">
        <v>72.599999999999994</v>
      </c>
      <c r="U3">
        <v>24.2</v>
      </c>
      <c r="V3">
        <v>24.19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261.72000000000003</v>
      </c>
      <c r="C4" s="75">
        <v>65.77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58.22</v>
      </c>
      <c r="J4">
        <v>132.74</v>
      </c>
      <c r="K4">
        <v>101.31</v>
      </c>
      <c r="L4">
        <v>5.52</v>
      </c>
      <c r="M4">
        <v>6.75</v>
      </c>
      <c r="N4" s="135">
        <v>0</v>
      </c>
      <c r="O4" s="135">
        <v>0</v>
      </c>
      <c r="P4" s="135">
        <v>0</v>
      </c>
      <c r="Q4">
        <v>6.15</v>
      </c>
      <c r="R4">
        <v>0</v>
      </c>
      <c r="S4">
        <v>4</v>
      </c>
      <c r="T4">
        <v>72.209999999999994</v>
      </c>
      <c r="U4">
        <v>24.07</v>
      </c>
      <c r="V4">
        <v>24.07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261.72000000000003</v>
      </c>
      <c r="C5" s="75">
        <v>65.77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58.22</v>
      </c>
      <c r="J5">
        <v>132.74</v>
      </c>
      <c r="K5">
        <v>101.31</v>
      </c>
      <c r="L5">
        <v>5.52</v>
      </c>
      <c r="M5">
        <v>6.37</v>
      </c>
      <c r="N5" s="135">
        <v>0</v>
      </c>
      <c r="O5" s="135">
        <v>0</v>
      </c>
      <c r="P5" s="135">
        <v>0</v>
      </c>
      <c r="Q5">
        <v>6.15</v>
      </c>
      <c r="R5">
        <v>0</v>
      </c>
      <c r="S5">
        <v>4</v>
      </c>
      <c r="T5">
        <v>72.13</v>
      </c>
      <c r="U5">
        <v>24.04</v>
      </c>
      <c r="V5">
        <v>24.04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261.72000000000003</v>
      </c>
      <c r="C6" s="75">
        <v>65.77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58.22</v>
      </c>
      <c r="J6">
        <v>132.74</v>
      </c>
      <c r="K6">
        <v>101.31</v>
      </c>
      <c r="L6">
        <v>5.52</v>
      </c>
      <c r="M6">
        <v>5.97</v>
      </c>
      <c r="N6" s="135">
        <v>0</v>
      </c>
      <c r="O6" s="135">
        <v>0</v>
      </c>
      <c r="P6" s="135">
        <v>0</v>
      </c>
      <c r="Q6">
        <v>6.15</v>
      </c>
      <c r="R6">
        <v>0</v>
      </c>
      <c r="S6">
        <v>4</v>
      </c>
      <c r="T6">
        <v>71.849999999999994</v>
      </c>
      <c r="U6">
        <v>23.95</v>
      </c>
      <c r="V6">
        <v>23.94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261.72000000000003</v>
      </c>
      <c r="C7" s="75">
        <v>65.77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58.22</v>
      </c>
      <c r="J7">
        <v>132.74</v>
      </c>
      <c r="K7">
        <v>101.31</v>
      </c>
      <c r="L7">
        <v>5.52</v>
      </c>
      <c r="M7">
        <v>5.64</v>
      </c>
      <c r="N7" s="135">
        <v>0</v>
      </c>
      <c r="O7" s="135">
        <v>0</v>
      </c>
      <c r="P7" s="135">
        <v>0</v>
      </c>
      <c r="Q7">
        <v>6.15</v>
      </c>
      <c r="R7">
        <v>0</v>
      </c>
      <c r="S7">
        <v>4</v>
      </c>
      <c r="T7">
        <v>71.709999999999994</v>
      </c>
      <c r="U7">
        <v>23.9</v>
      </c>
      <c r="V7">
        <v>23.91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261.72000000000003</v>
      </c>
      <c r="C8" s="75">
        <v>65.77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58.22</v>
      </c>
      <c r="J8">
        <v>132.74</v>
      </c>
      <c r="K8">
        <v>101.31</v>
      </c>
      <c r="L8">
        <v>5.52</v>
      </c>
      <c r="M8">
        <v>5.35</v>
      </c>
      <c r="N8" s="135">
        <v>0</v>
      </c>
      <c r="O8" s="135">
        <v>0</v>
      </c>
      <c r="P8" s="135">
        <v>0</v>
      </c>
      <c r="Q8">
        <v>6.15</v>
      </c>
      <c r="R8">
        <v>0</v>
      </c>
      <c r="S8">
        <v>4</v>
      </c>
      <c r="T8">
        <v>71.680000000000007</v>
      </c>
      <c r="U8">
        <v>23.89</v>
      </c>
      <c r="V8">
        <v>23.9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261.72000000000003</v>
      </c>
      <c r="C9" s="75">
        <v>65.77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58.22</v>
      </c>
      <c r="J9">
        <v>132.74</v>
      </c>
      <c r="K9">
        <v>101.31</v>
      </c>
      <c r="L9">
        <v>5.52</v>
      </c>
      <c r="M9">
        <v>5.14</v>
      </c>
      <c r="N9" s="135">
        <v>0</v>
      </c>
      <c r="O9" s="135">
        <v>0</v>
      </c>
      <c r="P9" s="135">
        <v>0</v>
      </c>
      <c r="Q9">
        <v>6.15</v>
      </c>
      <c r="R9">
        <v>0</v>
      </c>
      <c r="S9">
        <v>4</v>
      </c>
      <c r="T9">
        <v>71.709999999999994</v>
      </c>
      <c r="U9">
        <v>23.9</v>
      </c>
      <c r="V9">
        <v>23.91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261.72000000000003</v>
      </c>
      <c r="C10" s="75">
        <v>65.77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58.22</v>
      </c>
      <c r="J10">
        <v>132.74</v>
      </c>
      <c r="K10">
        <v>101.31</v>
      </c>
      <c r="L10">
        <v>5.52</v>
      </c>
      <c r="M10">
        <v>4.95</v>
      </c>
      <c r="N10" s="135">
        <v>0</v>
      </c>
      <c r="O10" s="135">
        <v>0</v>
      </c>
      <c r="P10" s="135">
        <v>0</v>
      </c>
      <c r="Q10">
        <v>6.15</v>
      </c>
      <c r="R10">
        <v>0</v>
      </c>
      <c r="S10">
        <v>4</v>
      </c>
      <c r="T10">
        <v>71.489999999999995</v>
      </c>
      <c r="U10">
        <v>23.83</v>
      </c>
      <c r="V10">
        <v>23.83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261.72000000000003</v>
      </c>
      <c r="C11" s="75">
        <v>65.77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58.22</v>
      </c>
      <c r="J11">
        <v>132.74</v>
      </c>
      <c r="K11">
        <v>101.31</v>
      </c>
      <c r="L11">
        <v>5.21</v>
      </c>
      <c r="M11">
        <v>4.78</v>
      </c>
      <c r="N11" s="135">
        <v>0</v>
      </c>
      <c r="O11" s="135">
        <v>0</v>
      </c>
      <c r="P11" s="135">
        <v>0</v>
      </c>
      <c r="Q11">
        <v>5.77</v>
      </c>
      <c r="R11">
        <v>0</v>
      </c>
      <c r="S11">
        <v>4</v>
      </c>
      <c r="T11">
        <v>71.19</v>
      </c>
      <c r="U11">
        <v>23.73</v>
      </c>
      <c r="V11">
        <v>23.72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261.72000000000003</v>
      </c>
      <c r="C12" s="75">
        <v>65.77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58.22</v>
      </c>
      <c r="J12">
        <v>132.74</v>
      </c>
      <c r="K12">
        <v>101.31</v>
      </c>
      <c r="L12">
        <v>5.21</v>
      </c>
      <c r="M12">
        <v>4.59</v>
      </c>
      <c r="N12" s="135">
        <v>0</v>
      </c>
      <c r="O12" s="135">
        <v>0</v>
      </c>
      <c r="P12" s="135">
        <v>0</v>
      </c>
      <c r="Q12">
        <v>5.77</v>
      </c>
      <c r="R12">
        <v>0</v>
      </c>
      <c r="S12">
        <v>4</v>
      </c>
      <c r="T12">
        <v>70.94</v>
      </c>
      <c r="U12">
        <v>23.65</v>
      </c>
      <c r="V12">
        <v>23.64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261.72000000000003</v>
      </c>
      <c r="C13" s="75">
        <v>65.77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58.22</v>
      </c>
      <c r="J13">
        <v>132.74</v>
      </c>
      <c r="K13">
        <v>101.31</v>
      </c>
      <c r="L13">
        <v>5.21</v>
      </c>
      <c r="M13">
        <v>4.3600000000000003</v>
      </c>
      <c r="N13" s="135">
        <v>0</v>
      </c>
      <c r="O13" s="135">
        <v>0</v>
      </c>
      <c r="P13" s="135">
        <v>0</v>
      </c>
      <c r="Q13">
        <v>5.77</v>
      </c>
      <c r="R13">
        <v>0</v>
      </c>
      <c r="S13">
        <v>4</v>
      </c>
      <c r="T13">
        <v>70.64</v>
      </c>
      <c r="U13">
        <v>23.55</v>
      </c>
      <c r="V13">
        <v>23.54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261.72000000000003</v>
      </c>
      <c r="C14" s="75">
        <v>65.77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58.22</v>
      </c>
      <c r="J14">
        <v>132.74</v>
      </c>
      <c r="K14">
        <v>101.31</v>
      </c>
      <c r="L14">
        <v>5.21</v>
      </c>
      <c r="M14">
        <v>4.16</v>
      </c>
      <c r="N14" s="135">
        <v>0</v>
      </c>
      <c r="O14" s="135">
        <v>0</v>
      </c>
      <c r="P14" s="135">
        <v>0</v>
      </c>
      <c r="Q14">
        <v>5.77</v>
      </c>
      <c r="R14">
        <v>0</v>
      </c>
      <c r="S14">
        <v>4</v>
      </c>
      <c r="T14">
        <v>61.56</v>
      </c>
      <c r="U14">
        <v>20.52</v>
      </c>
      <c r="V14">
        <v>20.52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261.72000000000003</v>
      </c>
      <c r="C15" s="75">
        <v>65.77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58.22</v>
      </c>
      <c r="J15">
        <v>132.74</v>
      </c>
      <c r="K15">
        <v>101.31</v>
      </c>
      <c r="L15">
        <v>5.21</v>
      </c>
      <c r="M15">
        <v>4.34</v>
      </c>
      <c r="N15" s="135">
        <v>0</v>
      </c>
      <c r="O15" s="135">
        <v>0</v>
      </c>
      <c r="P15" s="135">
        <v>0</v>
      </c>
      <c r="Q15">
        <v>5.77</v>
      </c>
      <c r="R15">
        <v>0</v>
      </c>
      <c r="S15">
        <v>3.86</v>
      </c>
      <c r="T15">
        <v>60</v>
      </c>
      <c r="U15">
        <v>20</v>
      </c>
      <c r="V15">
        <v>20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261.72000000000003</v>
      </c>
      <c r="C16" s="75">
        <v>65.77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58.22</v>
      </c>
      <c r="J16">
        <v>132.74</v>
      </c>
      <c r="K16">
        <v>101.31</v>
      </c>
      <c r="L16">
        <v>5.21</v>
      </c>
      <c r="M16">
        <v>4.12</v>
      </c>
      <c r="N16" s="135">
        <v>0</v>
      </c>
      <c r="O16" s="135">
        <v>0</v>
      </c>
      <c r="P16" s="135">
        <v>0</v>
      </c>
      <c r="Q16">
        <v>5.77</v>
      </c>
      <c r="R16">
        <v>0</v>
      </c>
      <c r="S16">
        <v>3.86</v>
      </c>
      <c r="T16">
        <v>60.12</v>
      </c>
      <c r="U16">
        <v>20.04</v>
      </c>
      <c r="V16">
        <v>20.04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261.72000000000003</v>
      </c>
      <c r="C17" s="75">
        <v>65.77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58.22</v>
      </c>
      <c r="J17">
        <v>132.74</v>
      </c>
      <c r="K17">
        <v>101.31</v>
      </c>
      <c r="L17">
        <v>4.9800000000000004</v>
      </c>
      <c r="M17">
        <v>3.98</v>
      </c>
      <c r="N17" s="135">
        <v>0</v>
      </c>
      <c r="O17" s="135">
        <v>0</v>
      </c>
      <c r="P17" s="135">
        <v>0</v>
      </c>
      <c r="Q17">
        <v>5.77</v>
      </c>
      <c r="R17">
        <v>0</v>
      </c>
      <c r="S17">
        <v>3.86</v>
      </c>
      <c r="T17">
        <v>60.24</v>
      </c>
      <c r="U17">
        <v>20.079999999999998</v>
      </c>
      <c r="V17">
        <v>20.079999999999998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261.72000000000003</v>
      </c>
      <c r="C18" s="75">
        <v>65.77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58.22</v>
      </c>
      <c r="J18">
        <v>132.74</v>
      </c>
      <c r="K18">
        <v>101.31</v>
      </c>
      <c r="L18">
        <v>4.9800000000000004</v>
      </c>
      <c r="M18">
        <v>3.79</v>
      </c>
      <c r="N18" s="135">
        <v>0</v>
      </c>
      <c r="O18" s="135">
        <v>0</v>
      </c>
      <c r="P18" s="135">
        <v>0</v>
      </c>
      <c r="Q18">
        <v>5.77</v>
      </c>
      <c r="R18">
        <v>0</v>
      </c>
      <c r="S18">
        <v>3.86</v>
      </c>
      <c r="T18">
        <v>60.34</v>
      </c>
      <c r="U18">
        <v>20.11</v>
      </c>
      <c r="V18">
        <v>20.11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261.72000000000003</v>
      </c>
      <c r="C19" s="75">
        <v>65.77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58.22</v>
      </c>
      <c r="J19">
        <v>132.74</v>
      </c>
      <c r="K19">
        <v>101.31</v>
      </c>
      <c r="L19">
        <v>4.9800000000000004</v>
      </c>
      <c r="M19">
        <v>3.56</v>
      </c>
      <c r="N19" s="135">
        <v>0</v>
      </c>
      <c r="O19" s="135">
        <v>0</v>
      </c>
      <c r="P19" s="135">
        <v>0</v>
      </c>
      <c r="Q19">
        <v>5.39</v>
      </c>
      <c r="R19">
        <v>0</v>
      </c>
      <c r="S19">
        <v>3.86</v>
      </c>
      <c r="T19">
        <v>60.26</v>
      </c>
      <c r="U19">
        <v>20.09</v>
      </c>
      <c r="V19">
        <v>20.079999999999998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261.72000000000003</v>
      </c>
      <c r="C20" s="75">
        <v>65.77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58.22</v>
      </c>
      <c r="J20">
        <v>132.74</v>
      </c>
      <c r="K20">
        <v>101.31</v>
      </c>
      <c r="L20">
        <v>4.9800000000000004</v>
      </c>
      <c r="M20">
        <v>3.42</v>
      </c>
      <c r="N20" s="135">
        <v>0</v>
      </c>
      <c r="O20" s="135">
        <v>0</v>
      </c>
      <c r="P20" s="135">
        <v>0</v>
      </c>
      <c r="Q20">
        <v>5.39</v>
      </c>
      <c r="R20">
        <v>0</v>
      </c>
      <c r="S20">
        <v>3.86</v>
      </c>
      <c r="T20">
        <v>60.24</v>
      </c>
      <c r="U20">
        <v>20.079999999999998</v>
      </c>
      <c r="V20">
        <v>20.079999999999998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261.72000000000003</v>
      </c>
      <c r="C21" s="75">
        <v>65.77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58.22</v>
      </c>
      <c r="J21">
        <v>132.74</v>
      </c>
      <c r="K21">
        <v>101.31</v>
      </c>
      <c r="L21">
        <v>4.9800000000000004</v>
      </c>
      <c r="M21">
        <v>3.28</v>
      </c>
      <c r="N21" s="135">
        <v>0</v>
      </c>
      <c r="O21" s="135">
        <v>0</v>
      </c>
      <c r="P21" s="135">
        <v>0</v>
      </c>
      <c r="Q21">
        <v>5.39</v>
      </c>
      <c r="R21">
        <v>0</v>
      </c>
      <c r="S21">
        <v>3.86</v>
      </c>
      <c r="T21">
        <v>60.12</v>
      </c>
      <c r="U21">
        <v>20.04</v>
      </c>
      <c r="V21">
        <v>20.04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261.72000000000003</v>
      </c>
      <c r="C22" s="75">
        <v>65.77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58.22</v>
      </c>
      <c r="J22">
        <v>132.74</v>
      </c>
      <c r="K22">
        <v>101.31</v>
      </c>
      <c r="L22">
        <v>4.9800000000000004</v>
      </c>
      <c r="M22">
        <v>3.18</v>
      </c>
      <c r="N22" s="135">
        <v>0</v>
      </c>
      <c r="O22" s="135">
        <v>0</v>
      </c>
      <c r="P22" s="135">
        <v>0</v>
      </c>
      <c r="Q22">
        <v>5.39</v>
      </c>
      <c r="R22">
        <v>0</v>
      </c>
      <c r="S22">
        <v>3.86</v>
      </c>
      <c r="T22">
        <v>59.98</v>
      </c>
      <c r="U22">
        <v>19.989999999999998</v>
      </c>
      <c r="V22">
        <v>19.989999999999998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261.72000000000003</v>
      </c>
      <c r="C23" s="75">
        <v>65.77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58.22</v>
      </c>
      <c r="J23">
        <v>132.74</v>
      </c>
      <c r="K23">
        <v>101.31</v>
      </c>
      <c r="L23">
        <v>4.67</v>
      </c>
      <c r="M23">
        <v>3.09</v>
      </c>
      <c r="N23" s="135">
        <v>0</v>
      </c>
      <c r="O23" s="135">
        <v>0</v>
      </c>
      <c r="P23" s="135">
        <v>0</v>
      </c>
      <c r="Q23">
        <v>5.39</v>
      </c>
      <c r="R23">
        <v>0</v>
      </c>
      <c r="S23">
        <v>3.86</v>
      </c>
      <c r="T23">
        <v>59.93</v>
      </c>
      <c r="U23">
        <v>19.98</v>
      </c>
      <c r="V23">
        <v>19.96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261.72000000000003</v>
      </c>
      <c r="C24" s="75">
        <v>65.77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58.22</v>
      </c>
      <c r="J24">
        <v>132.74</v>
      </c>
      <c r="K24">
        <v>101.31</v>
      </c>
      <c r="L24">
        <v>4.67</v>
      </c>
      <c r="M24">
        <v>3.02</v>
      </c>
      <c r="N24" s="135">
        <v>0</v>
      </c>
      <c r="O24" s="135">
        <v>0</v>
      </c>
      <c r="P24" s="135">
        <v>0</v>
      </c>
      <c r="Q24">
        <v>5.39</v>
      </c>
      <c r="R24">
        <v>0</v>
      </c>
      <c r="S24">
        <v>3.86</v>
      </c>
      <c r="T24">
        <v>59.81</v>
      </c>
      <c r="U24">
        <v>19.940000000000001</v>
      </c>
      <c r="V24">
        <v>19.920000000000002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261.72000000000003</v>
      </c>
      <c r="C25" s="75">
        <v>65.77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58.22</v>
      </c>
      <c r="J25">
        <v>146.05000000000001</v>
      </c>
      <c r="K25">
        <v>101.31</v>
      </c>
      <c r="L25">
        <v>4.67</v>
      </c>
      <c r="M25">
        <v>3</v>
      </c>
      <c r="N25" s="135">
        <v>0</v>
      </c>
      <c r="O25" s="135">
        <v>0</v>
      </c>
      <c r="P25" s="135">
        <v>0</v>
      </c>
      <c r="Q25">
        <v>5.39</v>
      </c>
      <c r="R25">
        <v>0</v>
      </c>
      <c r="S25">
        <v>3.86</v>
      </c>
      <c r="T25">
        <v>58.74</v>
      </c>
      <c r="U25">
        <v>19.579999999999998</v>
      </c>
      <c r="V25">
        <v>19.579999999999998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261.72000000000003</v>
      </c>
      <c r="C26" s="75">
        <v>65.77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58.22</v>
      </c>
      <c r="J26">
        <v>158.81</v>
      </c>
      <c r="K26">
        <v>101.31</v>
      </c>
      <c r="L26">
        <v>4.67</v>
      </c>
      <c r="M26">
        <v>2.96</v>
      </c>
      <c r="N26" s="135">
        <v>0</v>
      </c>
      <c r="O26" s="135">
        <v>0</v>
      </c>
      <c r="P26" s="135">
        <v>0</v>
      </c>
      <c r="Q26">
        <v>5.39</v>
      </c>
      <c r="R26">
        <v>0</v>
      </c>
      <c r="S26">
        <v>3.86</v>
      </c>
      <c r="T26">
        <v>57.38</v>
      </c>
      <c r="U26">
        <v>19.13</v>
      </c>
      <c r="V26">
        <v>19.11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261.72000000000003</v>
      </c>
      <c r="C27" s="75">
        <v>65.77</v>
      </c>
      <c r="D27" s="135">
        <f t="shared" si="0"/>
        <v>2.81</v>
      </c>
      <c r="E27" s="75"/>
      <c r="F27" s="78">
        <v>0</v>
      </c>
      <c r="G27" s="78">
        <v>0</v>
      </c>
      <c r="H27" s="78">
        <v>0</v>
      </c>
      <c r="I27">
        <v>58.22</v>
      </c>
      <c r="J27">
        <v>169.07</v>
      </c>
      <c r="K27">
        <v>101.31</v>
      </c>
      <c r="L27">
        <v>4.12</v>
      </c>
      <c r="M27">
        <v>3.16</v>
      </c>
      <c r="N27" s="135">
        <v>1.85</v>
      </c>
      <c r="O27" s="135">
        <v>0</v>
      </c>
      <c r="P27" s="135">
        <v>0.96</v>
      </c>
      <c r="Q27">
        <v>5.23</v>
      </c>
      <c r="R27">
        <v>0.41</v>
      </c>
      <c r="S27">
        <v>3.72</v>
      </c>
      <c r="T27">
        <v>49.69</v>
      </c>
      <c r="U27">
        <v>16.559999999999999</v>
      </c>
      <c r="V27">
        <v>16.57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261.72000000000003</v>
      </c>
      <c r="C28" s="75">
        <v>65.77</v>
      </c>
      <c r="D28" s="135">
        <f t="shared" si="0"/>
        <v>12.2</v>
      </c>
      <c r="E28" s="75"/>
      <c r="F28" s="78">
        <v>0</v>
      </c>
      <c r="G28" s="78">
        <v>0</v>
      </c>
      <c r="H28" s="78">
        <v>0</v>
      </c>
      <c r="I28">
        <v>58.22</v>
      </c>
      <c r="J28">
        <v>179.9</v>
      </c>
      <c r="K28">
        <v>101.31</v>
      </c>
      <c r="L28">
        <v>4.12</v>
      </c>
      <c r="M28">
        <v>3.09</v>
      </c>
      <c r="N28" s="135">
        <v>6.58</v>
      </c>
      <c r="O28" s="135">
        <v>0</v>
      </c>
      <c r="P28" s="135">
        <v>5.62</v>
      </c>
      <c r="Q28">
        <v>5.23</v>
      </c>
      <c r="R28">
        <v>3.21</v>
      </c>
      <c r="S28">
        <v>3.72</v>
      </c>
      <c r="T28">
        <v>47.72</v>
      </c>
      <c r="U28">
        <v>15.91</v>
      </c>
      <c r="V28">
        <v>15.89</v>
      </c>
      <c r="W28">
        <v>0</v>
      </c>
      <c r="X28">
        <v>0</v>
      </c>
      <c r="Y28">
        <v>0</v>
      </c>
      <c r="Z28">
        <v>0</v>
      </c>
      <c r="AA28">
        <v>0.01</v>
      </c>
      <c r="AB28">
        <v>0</v>
      </c>
    </row>
    <row r="29" spans="1:28">
      <c r="A29" t="s">
        <v>71</v>
      </c>
      <c r="B29" s="75">
        <v>261.72000000000003</v>
      </c>
      <c r="C29" s="75">
        <v>65.77</v>
      </c>
      <c r="D29" s="135">
        <f t="shared" si="0"/>
        <v>30.6</v>
      </c>
      <c r="E29" s="75"/>
      <c r="F29" s="78">
        <v>0</v>
      </c>
      <c r="G29" s="78">
        <v>0</v>
      </c>
      <c r="H29" s="78">
        <v>0</v>
      </c>
      <c r="I29">
        <v>58.22</v>
      </c>
      <c r="J29">
        <v>192.47</v>
      </c>
      <c r="K29">
        <v>101.31</v>
      </c>
      <c r="L29">
        <v>4.12</v>
      </c>
      <c r="M29">
        <v>3.02</v>
      </c>
      <c r="N29" s="135">
        <v>13.47</v>
      </c>
      <c r="O29" s="135">
        <v>4.57</v>
      </c>
      <c r="P29" s="135">
        <v>12.56</v>
      </c>
      <c r="Q29">
        <v>5.23</v>
      </c>
      <c r="R29">
        <v>9.4700000000000006</v>
      </c>
      <c r="S29">
        <v>3.72</v>
      </c>
      <c r="T29">
        <v>46.53</v>
      </c>
      <c r="U29">
        <v>15.51</v>
      </c>
      <c r="V29">
        <v>15.51</v>
      </c>
      <c r="W29">
        <v>1.54</v>
      </c>
      <c r="X29">
        <v>0.31</v>
      </c>
      <c r="Y29">
        <v>0</v>
      </c>
      <c r="Z29">
        <v>0</v>
      </c>
      <c r="AA29">
        <v>0.28999999999999998</v>
      </c>
      <c r="AB29">
        <v>0.14000000000000001</v>
      </c>
    </row>
    <row r="30" spans="1:28">
      <c r="A30" t="s">
        <v>72</v>
      </c>
      <c r="B30" s="75">
        <v>261.72000000000003</v>
      </c>
      <c r="C30" s="75">
        <v>65.77</v>
      </c>
      <c r="D30" s="135">
        <f t="shared" si="0"/>
        <v>56.31</v>
      </c>
      <c r="E30" s="75"/>
      <c r="F30" s="78">
        <v>0.06</v>
      </c>
      <c r="G30" s="78">
        <v>0.06</v>
      </c>
      <c r="H30" s="78">
        <v>7.0000000000000007E-2</v>
      </c>
      <c r="I30">
        <v>58.22</v>
      </c>
      <c r="J30">
        <v>205.63</v>
      </c>
      <c r="K30">
        <v>101.31</v>
      </c>
      <c r="L30">
        <v>4.12</v>
      </c>
      <c r="M30">
        <v>3.01</v>
      </c>
      <c r="N30" s="135">
        <v>24.27</v>
      </c>
      <c r="O30" s="135">
        <v>9.8800000000000008</v>
      </c>
      <c r="P30" s="135">
        <v>22.16</v>
      </c>
      <c r="Q30">
        <v>5.23</v>
      </c>
      <c r="R30">
        <v>16.68</v>
      </c>
      <c r="S30">
        <v>3.72</v>
      </c>
      <c r="T30">
        <v>45.24</v>
      </c>
      <c r="U30">
        <v>15.08</v>
      </c>
      <c r="V30">
        <v>15.07</v>
      </c>
      <c r="W30">
        <v>5.69</v>
      </c>
      <c r="X30">
        <v>1.1399999999999999</v>
      </c>
      <c r="Y30">
        <v>0</v>
      </c>
      <c r="Z30">
        <v>0</v>
      </c>
      <c r="AA30">
        <v>0.98</v>
      </c>
      <c r="AB30">
        <v>0.49</v>
      </c>
    </row>
    <row r="31" spans="1:28">
      <c r="A31" t="s">
        <v>73</v>
      </c>
      <c r="B31" s="75">
        <v>261.72000000000003</v>
      </c>
      <c r="C31" s="75">
        <v>65.77</v>
      </c>
      <c r="D31" s="135">
        <f t="shared" si="0"/>
        <v>74.8</v>
      </c>
      <c r="E31" s="75"/>
      <c r="F31" s="78">
        <v>0.08</v>
      </c>
      <c r="G31" s="78">
        <v>0.08</v>
      </c>
      <c r="H31" s="78">
        <v>0.08</v>
      </c>
      <c r="I31">
        <v>58.22</v>
      </c>
      <c r="J31">
        <v>210.85</v>
      </c>
      <c r="K31">
        <v>101.31</v>
      </c>
      <c r="L31">
        <v>4.12</v>
      </c>
      <c r="M31">
        <v>2.95</v>
      </c>
      <c r="N31" s="135">
        <v>29.7</v>
      </c>
      <c r="O31" s="135">
        <v>15.4</v>
      </c>
      <c r="P31" s="135">
        <v>29.7</v>
      </c>
      <c r="Q31">
        <v>5.23</v>
      </c>
      <c r="R31">
        <v>24.39</v>
      </c>
      <c r="S31">
        <v>3.72</v>
      </c>
      <c r="T31">
        <v>68.94</v>
      </c>
      <c r="U31">
        <v>22.98</v>
      </c>
      <c r="V31">
        <v>22.97</v>
      </c>
      <c r="W31">
        <v>13.53</v>
      </c>
      <c r="X31">
        <v>2.71</v>
      </c>
      <c r="Y31">
        <v>0</v>
      </c>
      <c r="Z31">
        <v>2.87</v>
      </c>
      <c r="AA31">
        <v>2.15</v>
      </c>
      <c r="AB31">
        <v>1.08</v>
      </c>
    </row>
    <row r="32" spans="1:28">
      <c r="A32" t="s">
        <v>74</v>
      </c>
      <c r="B32" s="75">
        <v>261.72000000000003</v>
      </c>
      <c r="C32" s="75">
        <v>65.77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58.22</v>
      </c>
      <c r="J32">
        <v>210.85</v>
      </c>
      <c r="K32">
        <v>101.31</v>
      </c>
      <c r="L32">
        <v>4.12</v>
      </c>
      <c r="M32">
        <v>2.91</v>
      </c>
      <c r="N32" s="135">
        <v>28.88</v>
      </c>
      <c r="O32" s="135">
        <v>22.19</v>
      </c>
      <c r="P32" s="135">
        <v>28.88</v>
      </c>
      <c r="Q32">
        <v>5.23</v>
      </c>
      <c r="R32">
        <v>33.24</v>
      </c>
      <c r="S32">
        <v>3.72</v>
      </c>
      <c r="T32">
        <v>67.38</v>
      </c>
      <c r="U32">
        <v>22.46</v>
      </c>
      <c r="V32">
        <v>22.45</v>
      </c>
      <c r="W32">
        <v>24.88</v>
      </c>
      <c r="X32">
        <v>4.9800000000000004</v>
      </c>
      <c r="Y32">
        <v>1.44</v>
      </c>
      <c r="Z32">
        <v>6.31</v>
      </c>
      <c r="AA32">
        <v>4.03</v>
      </c>
      <c r="AB32">
        <v>2.0099999999999998</v>
      </c>
    </row>
    <row r="33" spans="1:28">
      <c r="A33" t="s">
        <v>75</v>
      </c>
      <c r="B33" s="75">
        <v>261.72000000000003</v>
      </c>
      <c r="C33" s="75">
        <v>65.77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58.22</v>
      </c>
      <c r="J33">
        <v>210.85</v>
      </c>
      <c r="K33">
        <v>101.31</v>
      </c>
      <c r="L33">
        <v>3.97</v>
      </c>
      <c r="M33">
        <v>2.89</v>
      </c>
      <c r="N33" s="135">
        <v>26.65</v>
      </c>
      <c r="O33" s="135">
        <v>26.65</v>
      </c>
      <c r="P33" s="135">
        <v>26.65</v>
      </c>
      <c r="Q33">
        <v>5.23</v>
      </c>
      <c r="R33">
        <v>43.67</v>
      </c>
      <c r="S33">
        <v>3.72</v>
      </c>
      <c r="T33">
        <v>65.650000000000006</v>
      </c>
      <c r="U33">
        <v>21.88</v>
      </c>
      <c r="V33">
        <v>21.88</v>
      </c>
      <c r="W33">
        <v>39.68</v>
      </c>
      <c r="X33">
        <v>7.94</v>
      </c>
      <c r="Y33">
        <v>2.46</v>
      </c>
      <c r="Z33">
        <v>10.18</v>
      </c>
      <c r="AA33">
        <v>6.6</v>
      </c>
      <c r="AB33">
        <v>3.3</v>
      </c>
    </row>
    <row r="34" spans="1:28">
      <c r="A34" t="s">
        <v>76</v>
      </c>
      <c r="B34" s="75">
        <v>261.72000000000003</v>
      </c>
      <c r="C34" s="75">
        <v>65.77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58.22</v>
      </c>
      <c r="J34">
        <v>210.85</v>
      </c>
      <c r="K34">
        <v>101.31</v>
      </c>
      <c r="L34">
        <v>3.97</v>
      </c>
      <c r="M34">
        <v>2.89</v>
      </c>
      <c r="N34" s="135">
        <v>26.65</v>
      </c>
      <c r="O34" s="135">
        <v>26.65</v>
      </c>
      <c r="P34" s="135">
        <v>26.65</v>
      </c>
      <c r="Q34">
        <v>5.23</v>
      </c>
      <c r="R34">
        <v>54.02</v>
      </c>
      <c r="S34">
        <v>3.72</v>
      </c>
      <c r="T34">
        <v>63.93</v>
      </c>
      <c r="U34">
        <v>21.31</v>
      </c>
      <c r="V34">
        <v>21.3</v>
      </c>
      <c r="W34">
        <v>57.55</v>
      </c>
      <c r="X34">
        <v>11.51</v>
      </c>
      <c r="Y34">
        <v>5.58</v>
      </c>
      <c r="Z34">
        <v>13.5</v>
      </c>
      <c r="AA34">
        <v>9.85</v>
      </c>
      <c r="AB34">
        <v>4.93</v>
      </c>
    </row>
    <row r="35" spans="1:28">
      <c r="A35" t="s">
        <v>77</v>
      </c>
      <c r="B35" s="75">
        <v>261.72000000000003</v>
      </c>
      <c r="C35" s="75">
        <v>65.77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58.22</v>
      </c>
      <c r="J35">
        <v>210.85</v>
      </c>
      <c r="K35">
        <v>101.31</v>
      </c>
      <c r="L35">
        <v>3.97</v>
      </c>
      <c r="M35">
        <v>2.88</v>
      </c>
      <c r="N35" s="135">
        <v>26.82</v>
      </c>
      <c r="O35" s="135">
        <v>26.81</v>
      </c>
      <c r="P35" s="135">
        <v>26.82</v>
      </c>
      <c r="Q35">
        <v>5.08</v>
      </c>
      <c r="R35">
        <v>64.17</v>
      </c>
      <c r="S35">
        <v>3.68</v>
      </c>
      <c r="T35">
        <v>61.9</v>
      </c>
      <c r="U35">
        <v>20.63</v>
      </c>
      <c r="V35">
        <v>20.63</v>
      </c>
      <c r="W35">
        <v>77.53</v>
      </c>
      <c r="X35">
        <v>15.5</v>
      </c>
      <c r="Y35">
        <v>9.9600000000000009</v>
      </c>
      <c r="Z35">
        <v>17.38</v>
      </c>
      <c r="AA35">
        <v>13.61</v>
      </c>
      <c r="AB35">
        <v>6.8</v>
      </c>
    </row>
    <row r="36" spans="1:28">
      <c r="A36" t="s">
        <v>78</v>
      </c>
      <c r="B36" s="75">
        <v>261.72000000000003</v>
      </c>
      <c r="C36" s="75">
        <v>65.77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58.22</v>
      </c>
      <c r="J36">
        <v>210.85</v>
      </c>
      <c r="K36">
        <v>101.31</v>
      </c>
      <c r="L36">
        <v>3.97</v>
      </c>
      <c r="M36">
        <v>2.88</v>
      </c>
      <c r="N36" s="135">
        <v>26.82</v>
      </c>
      <c r="O36" s="135">
        <v>26.81</v>
      </c>
      <c r="P36" s="135">
        <v>26.82</v>
      </c>
      <c r="Q36">
        <v>5.08</v>
      </c>
      <c r="R36">
        <v>73.81</v>
      </c>
      <c r="S36">
        <v>3.68</v>
      </c>
      <c r="T36">
        <v>60.43</v>
      </c>
      <c r="U36">
        <v>20.14</v>
      </c>
      <c r="V36">
        <v>20.14</v>
      </c>
      <c r="W36">
        <v>98.64</v>
      </c>
      <c r="X36">
        <v>19.73</v>
      </c>
      <c r="Y36">
        <v>15.34</v>
      </c>
      <c r="Z36">
        <v>20.77</v>
      </c>
      <c r="AA36">
        <v>17.62</v>
      </c>
      <c r="AB36">
        <v>8.81</v>
      </c>
    </row>
    <row r="37" spans="1:28">
      <c r="A37" t="s">
        <v>79</v>
      </c>
      <c r="B37" s="75">
        <v>261.72000000000003</v>
      </c>
      <c r="C37" s="75">
        <v>65.77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58.22</v>
      </c>
      <c r="J37">
        <v>210.85</v>
      </c>
      <c r="K37">
        <v>101.31</v>
      </c>
      <c r="L37">
        <v>3.97</v>
      </c>
      <c r="M37">
        <v>2.89</v>
      </c>
      <c r="N37" s="135">
        <v>26.82</v>
      </c>
      <c r="O37" s="135">
        <v>26.81</v>
      </c>
      <c r="P37" s="135">
        <v>26.82</v>
      </c>
      <c r="Q37">
        <v>5.08</v>
      </c>
      <c r="R37">
        <v>83.29</v>
      </c>
      <c r="S37">
        <v>3.68</v>
      </c>
      <c r="T37">
        <v>58.18</v>
      </c>
      <c r="U37">
        <v>19.39</v>
      </c>
      <c r="V37">
        <v>19.39</v>
      </c>
      <c r="W37">
        <v>120.01</v>
      </c>
      <c r="X37">
        <v>24</v>
      </c>
      <c r="Y37">
        <v>20.78</v>
      </c>
      <c r="Z37">
        <v>23.86</v>
      </c>
      <c r="AA37">
        <v>22.31</v>
      </c>
      <c r="AB37">
        <v>11.16</v>
      </c>
    </row>
    <row r="38" spans="1:28">
      <c r="A38" t="s">
        <v>80</v>
      </c>
      <c r="B38" s="75">
        <v>261.72000000000003</v>
      </c>
      <c r="C38" s="75">
        <v>65.77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58.22</v>
      </c>
      <c r="J38">
        <v>210.85</v>
      </c>
      <c r="K38">
        <v>101.31</v>
      </c>
      <c r="L38">
        <v>3.97</v>
      </c>
      <c r="M38">
        <v>2.89</v>
      </c>
      <c r="N38" s="135">
        <v>26.82</v>
      </c>
      <c r="O38" s="135">
        <v>26.81</v>
      </c>
      <c r="P38" s="135">
        <v>26.82</v>
      </c>
      <c r="Q38">
        <v>5.08</v>
      </c>
      <c r="R38">
        <v>92.44</v>
      </c>
      <c r="S38">
        <v>3.68</v>
      </c>
      <c r="T38">
        <v>54.78</v>
      </c>
      <c r="U38">
        <v>18.260000000000002</v>
      </c>
      <c r="V38">
        <v>18.260000000000002</v>
      </c>
      <c r="W38">
        <v>141.05000000000001</v>
      </c>
      <c r="X38">
        <v>28.21</v>
      </c>
      <c r="Y38">
        <v>26.48</v>
      </c>
      <c r="Z38">
        <v>26.51</v>
      </c>
      <c r="AA38">
        <v>26.24</v>
      </c>
      <c r="AB38">
        <v>13.12</v>
      </c>
    </row>
    <row r="39" spans="1:28">
      <c r="A39" t="s">
        <v>81</v>
      </c>
      <c r="B39" s="75">
        <v>261.72000000000003</v>
      </c>
      <c r="C39" s="75">
        <v>65.77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58.22</v>
      </c>
      <c r="J39">
        <v>210.85</v>
      </c>
      <c r="K39">
        <v>101.31</v>
      </c>
      <c r="L39">
        <v>4.83</v>
      </c>
      <c r="M39">
        <v>2.91</v>
      </c>
      <c r="N39" s="135">
        <v>26.82</v>
      </c>
      <c r="O39" s="135">
        <v>26.81</v>
      </c>
      <c r="P39" s="135">
        <v>26.82</v>
      </c>
      <c r="Q39">
        <v>4.7699999999999996</v>
      </c>
      <c r="R39">
        <v>101.96</v>
      </c>
      <c r="S39">
        <v>3.68</v>
      </c>
      <c r="T39">
        <v>39.9</v>
      </c>
      <c r="U39">
        <v>13.3</v>
      </c>
      <c r="V39">
        <v>13.29</v>
      </c>
      <c r="W39">
        <v>161.04</v>
      </c>
      <c r="X39">
        <v>32.21</v>
      </c>
      <c r="Y39">
        <v>32.19</v>
      </c>
      <c r="Z39">
        <v>29.76</v>
      </c>
      <c r="AA39">
        <v>30.05</v>
      </c>
      <c r="AB39">
        <v>15.03</v>
      </c>
    </row>
    <row r="40" spans="1:28">
      <c r="A40" t="s">
        <v>82</v>
      </c>
      <c r="B40" s="75">
        <v>261.72000000000003</v>
      </c>
      <c r="C40" s="75">
        <v>65.77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58.22</v>
      </c>
      <c r="J40">
        <v>210.85</v>
      </c>
      <c r="K40">
        <v>101.31</v>
      </c>
      <c r="L40">
        <v>4.83</v>
      </c>
      <c r="M40">
        <v>2.91</v>
      </c>
      <c r="N40" s="135">
        <v>26.82</v>
      </c>
      <c r="O40" s="135">
        <v>26.81</v>
      </c>
      <c r="P40" s="135">
        <v>26.82</v>
      </c>
      <c r="Q40">
        <v>4.7699999999999996</v>
      </c>
      <c r="R40">
        <v>109.59</v>
      </c>
      <c r="S40">
        <v>3.68</v>
      </c>
      <c r="T40">
        <v>15.58</v>
      </c>
      <c r="U40">
        <v>5.19</v>
      </c>
      <c r="V40">
        <v>5.2</v>
      </c>
      <c r="W40">
        <v>179.63</v>
      </c>
      <c r="X40">
        <v>35.92</v>
      </c>
      <c r="Y40">
        <v>37.700000000000003</v>
      </c>
      <c r="Z40">
        <v>32.24</v>
      </c>
      <c r="AA40">
        <v>33.33</v>
      </c>
      <c r="AB40">
        <v>16.670000000000002</v>
      </c>
    </row>
    <row r="41" spans="1:28">
      <c r="A41" t="s">
        <v>83</v>
      </c>
      <c r="B41" s="75">
        <v>261.72000000000003</v>
      </c>
      <c r="C41" s="75">
        <v>65.77</v>
      </c>
      <c r="D41" s="135">
        <f t="shared" si="0"/>
        <v>77.95</v>
      </c>
      <c r="E41" s="75"/>
      <c r="F41" s="78">
        <v>10.6</v>
      </c>
      <c r="G41" s="78">
        <v>10.6</v>
      </c>
      <c r="H41" s="78">
        <v>10.86</v>
      </c>
      <c r="I41">
        <v>58.22</v>
      </c>
      <c r="J41">
        <v>210.85</v>
      </c>
      <c r="K41">
        <v>101.31</v>
      </c>
      <c r="L41">
        <v>4.83</v>
      </c>
      <c r="M41">
        <v>2.91</v>
      </c>
      <c r="N41" s="135">
        <v>25.99</v>
      </c>
      <c r="O41" s="135">
        <v>25.98</v>
      </c>
      <c r="P41" s="135">
        <v>25.98</v>
      </c>
      <c r="Q41">
        <v>4.7699999999999996</v>
      </c>
      <c r="R41">
        <v>116.63</v>
      </c>
      <c r="S41">
        <v>3.68</v>
      </c>
      <c r="T41">
        <v>13.8</v>
      </c>
      <c r="U41">
        <v>4.5999999999999996</v>
      </c>
      <c r="V41">
        <v>4.5999999999999996</v>
      </c>
      <c r="W41">
        <v>196.58</v>
      </c>
      <c r="X41">
        <v>39.31</v>
      </c>
      <c r="Y41">
        <v>42.81</v>
      </c>
      <c r="Z41">
        <v>34.51</v>
      </c>
      <c r="AA41">
        <v>33.33</v>
      </c>
      <c r="AB41">
        <v>16.670000000000002</v>
      </c>
    </row>
    <row r="42" spans="1:28">
      <c r="A42" t="s">
        <v>84</v>
      </c>
      <c r="B42" s="75">
        <v>261.72000000000003</v>
      </c>
      <c r="C42" s="75">
        <v>65.77</v>
      </c>
      <c r="D42" s="135">
        <f t="shared" si="0"/>
        <v>77.95</v>
      </c>
      <c r="E42" s="75"/>
      <c r="F42" s="78">
        <v>11.54</v>
      </c>
      <c r="G42" s="78">
        <v>11.54</v>
      </c>
      <c r="H42" s="78">
        <v>11.83</v>
      </c>
      <c r="I42">
        <v>58.22</v>
      </c>
      <c r="J42">
        <v>210.85</v>
      </c>
      <c r="K42">
        <v>101.31</v>
      </c>
      <c r="L42">
        <v>4.83</v>
      </c>
      <c r="M42">
        <v>2.91</v>
      </c>
      <c r="N42" s="135">
        <v>25.99</v>
      </c>
      <c r="O42" s="135">
        <v>25.98</v>
      </c>
      <c r="P42" s="135">
        <v>25.98</v>
      </c>
      <c r="Q42">
        <v>4.7699999999999996</v>
      </c>
      <c r="R42">
        <v>122.16</v>
      </c>
      <c r="S42">
        <v>3.68</v>
      </c>
      <c r="T42">
        <v>12.21</v>
      </c>
      <c r="U42">
        <v>4.07</v>
      </c>
      <c r="V42">
        <v>4.07</v>
      </c>
      <c r="W42">
        <v>211.98</v>
      </c>
      <c r="X42">
        <v>42.4</v>
      </c>
      <c r="Y42">
        <v>47.43</v>
      </c>
      <c r="Z42">
        <v>36.46</v>
      </c>
      <c r="AA42">
        <v>33.33</v>
      </c>
      <c r="AB42">
        <v>16.670000000000002</v>
      </c>
    </row>
    <row r="43" spans="1:28">
      <c r="A43" t="s">
        <v>85</v>
      </c>
      <c r="B43" s="75">
        <v>261.72000000000003</v>
      </c>
      <c r="C43" s="75">
        <v>65.77</v>
      </c>
      <c r="D43" s="135">
        <f t="shared" si="0"/>
        <v>77.95</v>
      </c>
      <c r="E43" s="75"/>
      <c r="F43" s="78">
        <v>12.38</v>
      </c>
      <c r="G43" s="78">
        <v>12.38</v>
      </c>
      <c r="H43" s="78">
        <v>12.69</v>
      </c>
      <c r="I43">
        <v>58.22</v>
      </c>
      <c r="J43">
        <v>210.85</v>
      </c>
      <c r="K43">
        <v>101.31</v>
      </c>
      <c r="L43">
        <v>4.5199999999999996</v>
      </c>
      <c r="M43">
        <v>2.5299999999999998</v>
      </c>
      <c r="N43" s="135">
        <v>25.99</v>
      </c>
      <c r="O43" s="135">
        <v>25.98</v>
      </c>
      <c r="P43" s="135">
        <v>25.98</v>
      </c>
      <c r="Q43">
        <v>4.54</v>
      </c>
      <c r="R43">
        <v>126.35</v>
      </c>
      <c r="S43">
        <v>3.35</v>
      </c>
      <c r="T43">
        <v>11.31</v>
      </c>
      <c r="U43">
        <v>3.77</v>
      </c>
      <c r="V43">
        <v>3.76</v>
      </c>
      <c r="W43">
        <v>225.89</v>
      </c>
      <c r="X43">
        <v>45.18</v>
      </c>
      <c r="Y43">
        <v>52.96</v>
      </c>
      <c r="Z43">
        <v>38.450000000000003</v>
      </c>
      <c r="AA43">
        <v>33.33</v>
      </c>
      <c r="AB43">
        <v>16.670000000000002</v>
      </c>
    </row>
    <row r="44" spans="1:28">
      <c r="A44" t="s">
        <v>86</v>
      </c>
      <c r="B44" s="75">
        <v>261.72000000000003</v>
      </c>
      <c r="C44" s="75">
        <v>65.77</v>
      </c>
      <c r="D44" s="135">
        <f t="shared" si="0"/>
        <v>77.95</v>
      </c>
      <c r="E44" s="75"/>
      <c r="F44" s="78">
        <v>13.07</v>
      </c>
      <c r="G44" s="78">
        <v>13.07</v>
      </c>
      <c r="H44" s="78">
        <v>13.4</v>
      </c>
      <c r="I44">
        <v>58.22</v>
      </c>
      <c r="J44">
        <v>210.85</v>
      </c>
      <c r="K44">
        <v>101.31</v>
      </c>
      <c r="L44">
        <v>4.5199999999999996</v>
      </c>
      <c r="M44">
        <v>2.5099999999999998</v>
      </c>
      <c r="N44" s="135">
        <v>25.99</v>
      </c>
      <c r="O44" s="135">
        <v>25.98</v>
      </c>
      <c r="P44" s="135">
        <v>25.98</v>
      </c>
      <c r="Q44">
        <v>4.54</v>
      </c>
      <c r="R44">
        <v>130.46</v>
      </c>
      <c r="S44">
        <v>3.35</v>
      </c>
      <c r="T44">
        <v>10.78</v>
      </c>
      <c r="U44">
        <v>3.59</v>
      </c>
      <c r="V44">
        <v>3.6</v>
      </c>
      <c r="W44">
        <v>236.73</v>
      </c>
      <c r="X44">
        <v>47.34</v>
      </c>
      <c r="Y44">
        <v>57.48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261.72000000000003</v>
      </c>
      <c r="C45" s="75">
        <v>65.77</v>
      </c>
      <c r="D45" s="135">
        <f t="shared" si="0"/>
        <v>77.95</v>
      </c>
      <c r="E45" s="75"/>
      <c r="F45" s="78">
        <v>15.62</v>
      </c>
      <c r="G45" s="78">
        <v>15.62</v>
      </c>
      <c r="H45" s="78">
        <v>16.010000000000002</v>
      </c>
      <c r="I45">
        <v>58.22</v>
      </c>
      <c r="J45">
        <v>210.85</v>
      </c>
      <c r="K45">
        <v>101.31</v>
      </c>
      <c r="L45">
        <v>4.5199999999999996</v>
      </c>
      <c r="M45">
        <v>2.5099999999999998</v>
      </c>
      <c r="N45" s="135">
        <v>25.99</v>
      </c>
      <c r="O45" s="135">
        <v>25.98</v>
      </c>
      <c r="P45" s="135">
        <v>25.98</v>
      </c>
      <c r="Q45">
        <v>4.54</v>
      </c>
      <c r="R45">
        <v>135.84</v>
      </c>
      <c r="S45">
        <v>3.35</v>
      </c>
      <c r="T45">
        <v>6.31</v>
      </c>
      <c r="U45">
        <v>2.1</v>
      </c>
      <c r="V45">
        <v>2.1</v>
      </c>
      <c r="W45">
        <v>243.28</v>
      </c>
      <c r="X45">
        <v>48.65</v>
      </c>
      <c r="Y45">
        <v>61.3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261.72000000000003</v>
      </c>
      <c r="C46" s="75">
        <v>65.77</v>
      </c>
      <c r="D46" s="135">
        <f t="shared" si="0"/>
        <v>77.95</v>
      </c>
      <c r="E46" s="75"/>
      <c r="F46" s="78">
        <v>16.27</v>
      </c>
      <c r="G46" s="78">
        <v>16.27</v>
      </c>
      <c r="H46" s="78">
        <v>16.68</v>
      </c>
      <c r="I46">
        <v>58.22</v>
      </c>
      <c r="J46">
        <v>210.85</v>
      </c>
      <c r="K46">
        <v>101.31</v>
      </c>
      <c r="L46">
        <v>4.5199999999999996</v>
      </c>
      <c r="M46">
        <v>2.48</v>
      </c>
      <c r="N46" s="135">
        <v>25.99</v>
      </c>
      <c r="O46" s="135">
        <v>25.98</v>
      </c>
      <c r="P46" s="135">
        <v>25.98</v>
      </c>
      <c r="Q46">
        <v>4.54</v>
      </c>
      <c r="R46">
        <v>138.38</v>
      </c>
      <c r="S46">
        <v>3.35</v>
      </c>
      <c r="T46">
        <v>5.97</v>
      </c>
      <c r="U46">
        <v>1.99</v>
      </c>
      <c r="V46">
        <v>1.98</v>
      </c>
      <c r="W46">
        <v>245.92</v>
      </c>
      <c r="X46">
        <v>49.18</v>
      </c>
      <c r="Y46">
        <v>64.83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261.72000000000003</v>
      </c>
      <c r="C47" s="75">
        <v>65.77</v>
      </c>
      <c r="D47" s="135">
        <f t="shared" si="0"/>
        <v>77.95</v>
      </c>
      <c r="E47" s="75"/>
      <c r="F47" s="78">
        <v>16.78</v>
      </c>
      <c r="G47" s="78">
        <v>16.78</v>
      </c>
      <c r="H47" s="78">
        <v>17.2</v>
      </c>
      <c r="I47">
        <v>58.22</v>
      </c>
      <c r="J47">
        <v>210.85</v>
      </c>
      <c r="K47">
        <v>101.31</v>
      </c>
      <c r="L47">
        <v>4.5199999999999996</v>
      </c>
      <c r="M47">
        <v>2.5099999999999998</v>
      </c>
      <c r="N47" s="135">
        <v>25.99</v>
      </c>
      <c r="O47" s="135">
        <v>25.98</v>
      </c>
      <c r="P47" s="135">
        <v>25.98</v>
      </c>
      <c r="Q47">
        <v>4.54</v>
      </c>
      <c r="R47">
        <v>139.53</v>
      </c>
      <c r="S47">
        <v>3.26</v>
      </c>
      <c r="T47">
        <v>5.65</v>
      </c>
      <c r="U47">
        <v>1.88</v>
      </c>
      <c r="V47">
        <v>1.89</v>
      </c>
      <c r="W47">
        <v>246.26</v>
      </c>
      <c r="X47">
        <v>49.25</v>
      </c>
      <c r="Y47">
        <v>67.87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261.72000000000003</v>
      </c>
      <c r="C48" s="75">
        <v>65.77</v>
      </c>
      <c r="D48" s="135">
        <f t="shared" si="0"/>
        <v>77.95</v>
      </c>
      <c r="E48" s="75"/>
      <c r="F48" s="78">
        <v>17.25</v>
      </c>
      <c r="G48" s="78">
        <v>17.25</v>
      </c>
      <c r="H48" s="78">
        <v>17.68</v>
      </c>
      <c r="I48">
        <v>58.22</v>
      </c>
      <c r="J48">
        <v>210.85</v>
      </c>
      <c r="K48">
        <v>101.31</v>
      </c>
      <c r="L48">
        <v>4.5199999999999996</v>
      </c>
      <c r="M48">
        <v>2.5099999999999998</v>
      </c>
      <c r="N48" s="135">
        <v>25.99</v>
      </c>
      <c r="O48" s="135">
        <v>25.98</v>
      </c>
      <c r="P48" s="135">
        <v>25.98</v>
      </c>
      <c r="Q48">
        <v>4.54</v>
      </c>
      <c r="R48">
        <v>140.44999999999999</v>
      </c>
      <c r="S48">
        <v>3.26</v>
      </c>
      <c r="T48">
        <v>5.43</v>
      </c>
      <c r="U48">
        <v>1.81</v>
      </c>
      <c r="V48">
        <v>1.8</v>
      </c>
      <c r="W48">
        <v>246.42</v>
      </c>
      <c r="X48">
        <v>49.28</v>
      </c>
      <c r="Y48">
        <v>70.19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261.72000000000003</v>
      </c>
      <c r="C49" s="75">
        <v>65.77</v>
      </c>
      <c r="D49" s="135">
        <f t="shared" si="0"/>
        <v>77.95</v>
      </c>
      <c r="E49" s="75"/>
      <c r="F49" s="78">
        <v>17.64</v>
      </c>
      <c r="G49" s="78">
        <v>17.64</v>
      </c>
      <c r="H49" s="78">
        <v>18.07</v>
      </c>
      <c r="I49">
        <v>58.22</v>
      </c>
      <c r="J49">
        <v>210.85</v>
      </c>
      <c r="K49">
        <v>101.31</v>
      </c>
      <c r="L49">
        <v>4.5199999999999996</v>
      </c>
      <c r="M49">
        <v>2.5099999999999998</v>
      </c>
      <c r="N49" s="135">
        <v>25.99</v>
      </c>
      <c r="O49" s="135">
        <v>25.98</v>
      </c>
      <c r="P49" s="135">
        <v>25.98</v>
      </c>
      <c r="Q49">
        <v>4.54</v>
      </c>
      <c r="R49">
        <v>141.41999999999999</v>
      </c>
      <c r="S49">
        <v>3.26</v>
      </c>
      <c r="T49">
        <v>5.36</v>
      </c>
      <c r="U49">
        <v>1.79</v>
      </c>
      <c r="V49">
        <v>1.77</v>
      </c>
      <c r="W49">
        <v>246.4</v>
      </c>
      <c r="X49">
        <v>49.28</v>
      </c>
      <c r="Y49">
        <v>74.430000000000007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261.72000000000003</v>
      </c>
      <c r="C50" s="75">
        <v>65.77</v>
      </c>
      <c r="D50" s="135">
        <f t="shared" si="0"/>
        <v>77.95</v>
      </c>
      <c r="E50" s="75"/>
      <c r="F50" s="78">
        <v>17.97</v>
      </c>
      <c r="G50" s="78">
        <v>17.97</v>
      </c>
      <c r="H50" s="78">
        <v>18.41</v>
      </c>
      <c r="I50">
        <v>58.22</v>
      </c>
      <c r="J50">
        <v>210.85</v>
      </c>
      <c r="K50">
        <v>101.31</v>
      </c>
      <c r="L50">
        <v>4.5199999999999996</v>
      </c>
      <c r="M50">
        <v>2.5099999999999998</v>
      </c>
      <c r="N50" s="135">
        <v>25.99</v>
      </c>
      <c r="O50" s="135">
        <v>25.98</v>
      </c>
      <c r="P50" s="135">
        <v>25.98</v>
      </c>
      <c r="Q50">
        <v>4.54</v>
      </c>
      <c r="R50">
        <v>141.84</v>
      </c>
      <c r="S50">
        <v>3.26</v>
      </c>
      <c r="T50">
        <v>5.19</v>
      </c>
      <c r="U50">
        <v>1.73</v>
      </c>
      <c r="V50">
        <v>1.73</v>
      </c>
      <c r="W50">
        <v>246.77</v>
      </c>
      <c r="X50">
        <v>49.35</v>
      </c>
      <c r="Y50">
        <v>76.489999999999995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261.72000000000003</v>
      </c>
      <c r="C51" s="75">
        <v>65.77</v>
      </c>
      <c r="D51" s="135">
        <f t="shared" si="0"/>
        <v>77.95</v>
      </c>
      <c r="E51" s="75"/>
      <c r="F51" s="78">
        <v>18.190000000000001</v>
      </c>
      <c r="G51" s="78">
        <v>18.190000000000001</v>
      </c>
      <c r="H51" s="78">
        <v>18.64</v>
      </c>
      <c r="I51">
        <v>58.22</v>
      </c>
      <c r="J51">
        <v>210.85</v>
      </c>
      <c r="K51">
        <v>101.31</v>
      </c>
      <c r="L51">
        <v>4.2</v>
      </c>
      <c r="M51">
        <v>3.37</v>
      </c>
      <c r="N51" s="135">
        <v>25.99</v>
      </c>
      <c r="O51" s="135">
        <v>25.98</v>
      </c>
      <c r="P51" s="135">
        <v>25.98</v>
      </c>
      <c r="Q51">
        <v>4.54</v>
      </c>
      <c r="R51">
        <v>140.32</v>
      </c>
      <c r="S51">
        <v>3.16</v>
      </c>
      <c r="T51">
        <v>5.35</v>
      </c>
      <c r="U51">
        <v>1.78</v>
      </c>
      <c r="V51">
        <v>1.78</v>
      </c>
      <c r="W51">
        <v>246.91</v>
      </c>
      <c r="X51">
        <v>49.38</v>
      </c>
      <c r="Y51">
        <v>78.739999999999995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261.72000000000003</v>
      </c>
      <c r="C52" s="75">
        <v>65.77</v>
      </c>
      <c r="D52" s="135">
        <f t="shared" si="0"/>
        <v>77.95</v>
      </c>
      <c r="E52" s="75"/>
      <c r="F52" s="78">
        <v>18.38</v>
      </c>
      <c r="G52" s="78">
        <v>18.38</v>
      </c>
      <c r="H52" s="78">
        <v>18.84</v>
      </c>
      <c r="I52">
        <v>58.22</v>
      </c>
      <c r="J52">
        <v>210.85</v>
      </c>
      <c r="K52">
        <v>101.31</v>
      </c>
      <c r="L52">
        <v>4.2</v>
      </c>
      <c r="M52">
        <v>4.51</v>
      </c>
      <c r="N52" s="135">
        <v>25.99</v>
      </c>
      <c r="O52" s="135">
        <v>25.98</v>
      </c>
      <c r="P52" s="135">
        <v>25.98</v>
      </c>
      <c r="Q52">
        <v>4.54</v>
      </c>
      <c r="R52">
        <v>140.18</v>
      </c>
      <c r="S52">
        <v>3.16</v>
      </c>
      <c r="T52">
        <v>5.42</v>
      </c>
      <c r="U52">
        <v>1.81</v>
      </c>
      <c r="V52">
        <v>1.79</v>
      </c>
      <c r="W52">
        <v>248.03</v>
      </c>
      <c r="X52">
        <v>49.61</v>
      </c>
      <c r="Y52">
        <v>78.739999999999995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261.72000000000003</v>
      </c>
      <c r="C53" s="75">
        <v>65.77</v>
      </c>
      <c r="D53" s="135">
        <f t="shared" si="0"/>
        <v>77.95</v>
      </c>
      <c r="E53" s="75"/>
      <c r="F53" s="78">
        <v>18.489999999999998</v>
      </c>
      <c r="G53" s="78">
        <v>18.489999999999998</v>
      </c>
      <c r="H53" s="78">
        <v>18.95</v>
      </c>
      <c r="I53">
        <v>58.22</v>
      </c>
      <c r="J53">
        <v>210.85</v>
      </c>
      <c r="K53">
        <v>101.31</v>
      </c>
      <c r="L53">
        <v>4.2</v>
      </c>
      <c r="M53">
        <v>4.88</v>
      </c>
      <c r="N53" s="135">
        <v>25.99</v>
      </c>
      <c r="O53" s="135">
        <v>25.98</v>
      </c>
      <c r="P53" s="135">
        <v>25.98</v>
      </c>
      <c r="Q53">
        <v>4.54</v>
      </c>
      <c r="R53">
        <v>139.63</v>
      </c>
      <c r="S53">
        <v>3.16</v>
      </c>
      <c r="T53">
        <v>5.65</v>
      </c>
      <c r="U53">
        <v>1.88</v>
      </c>
      <c r="V53">
        <v>1.88</v>
      </c>
      <c r="W53">
        <v>248.94</v>
      </c>
      <c r="X53">
        <v>49.79</v>
      </c>
      <c r="Y53">
        <v>78.739999999999995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261.72000000000003</v>
      </c>
      <c r="C54" s="75">
        <v>65.77</v>
      </c>
      <c r="D54" s="135">
        <f t="shared" si="0"/>
        <v>77.95</v>
      </c>
      <c r="E54" s="75"/>
      <c r="F54" s="78">
        <v>18.5</v>
      </c>
      <c r="G54" s="78">
        <v>18.5</v>
      </c>
      <c r="H54" s="78">
        <v>18.96</v>
      </c>
      <c r="I54">
        <v>58.22</v>
      </c>
      <c r="J54">
        <v>210.85</v>
      </c>
      <c r="K54">
        <v>101.31</v>
      </c>
      <c r="L54">
        <v>4.2</v>
      </c>
      <c r="M54">
        <v>6.15</v>
      </c>
      <c r="N54" s="135">
        <v>25.99</v>
      </c>
      <c r="O54" s="135">
        <v>25.98</v>
      </c>
      <c r="P54" s="135">
        <v>25.98</v>
      </c>
      <c r="Q54">
        <v>4.54</v>
      </c>
      <c r="R54">
        <v>138.51</v>
      </c>
      <c r="S54">
        <v>3.16</v>
      </c>
      <c r="T54">
        <v>5.98</v>
      </c>
      <c r="U54">
        <v>1.99</v>
      </c>
      <c r="V54">
        <v>2</v>
      </c>
      <c r="W54">
        <v>249.97</v>
      </c>
      <c r="X54">
        <v>49.99</v>
      </c>
      <c r="Y54">
        <v>78.739999999999995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261.72000000000003</v>
      </c>
      <c r="C55" s="75">
        <v>65.77</v>
      </c>
      <c r="D55" s="135">
        <f t="shared" si="0"/>
        <v>77.95</v>
      </c>
      <c r="E55" s="75"/>
      <c r="F55" s="78">
        <v>18.48</v>
      </c>
      <c r="G55" s="78">
        <v>18.48</v>
      </c>
      <c r="H55" s="78">
        <v>18.93</v>
      </c>
      <c r="I55">
        <v>58.22</v>
      </c>
      <c r="J55">
        <v>210.85</v>
      </c>
      <c r="K55">
        <v>101.31</v>
      </c>
      <c r="L55">
        <v>4.2</v>
      </c>
      <c r="M55">
        <v>6.81</v>
      </c>
      <c r="N55" s="135">
        <v>25.99</v>
      </c>
      <c r="O55" s="135">
        <v>25.98</v>
      </c>
      <c r="P55" s="135">
        <v>25.98</v>
      </c>
      <c r="Q55">
        <v>4.6100000000000003</v>
      </c>
      <c r="R55">
        <v>136.93</v>
      </c>
      <c r="S55">
        <v>3.21</v>
      </c>
      <c r="T55">
        <v>7.16</v>
      </c>
      <c r="U55">
        <v>2.39</v>
      </c>
      <c r="V55">
        <v>2.37</v>
      </c>
      <c r="W55">
        <v>250</v>
      </c>
      <c r="X55">
        <v>50</v>
      </c>
      <c r="Y55">
        <v>78.739999999999995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261.72000000000003</v>
      </c>
      <c r="C56" s="75">
        <v>65.77</v>
      </c>
      <c r="D56" s="135">
        <f t="shared" si="0"/>
        <v>77.95</v>
      </c>
      <c r="E56" s="75"/>
      <c r="F56" s="78">
        <v>18.420000000000002</v>
      </c>
      <c r="G56" s="78">
        <v>18.420000000000002</v>
      </c>
      <c r="H56" s="78">
        <v>18.88</v>
      </c>
      <c r="I56">
        <v>58.22</v>
      </c>
      <c r="J56">
        <v>210.85</v>
      </c>
      <c r="K56">
        <v>101.31</v>
      </c>
      <c r="L56">
        <v>4.2</v>
      </c>
      <c r="M56">
        <v>6.98</v>
      </c>
      <c r="N56" s="135">
        <v>25.99</v>
      </c>
      <c r="O56" s="135">
        <v>25.98</v>
      </c>
      <c r="P56" s="135">
        <v>25.98</v>
      </c>
      <c r="Q56">
        <v>4.6100000000000003</v>
      </c>
      <c r="R56">
        <v>135.19999999999999</v>
      </c>
      <c r="S56">
        <v>3.21</v>
      </c>
      <c r="T56">
        <v>8.23</v>
      </c>
      <c r="U56">
        <v>2.74</v>
      </c>
      <c r="V56">
        <v>2.74</v>
      </c>
      <c r="W56">
        <v>250</v>
      </c>
      <c r="X56">
        <v>50</v>
      </c>
      <c r="Y56">
        <v>78.739999999999995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261.72000000000003</v>
      </c>
      <c r="C57" s="75">
        <v>65.77</v>
      </c>
      <c r="D57" s="135">
        <f t="shared" si="0"/>
        <v>77.95</v>
      </c>
      <c r="E57" s="75"/>
      <c r="F57" s="78">
        <v>18.25</v>
      </c>
      <c r="G57" s="78">
        <v>18.25</v>
      </c>
      <c r="H57" s="78">
        <v>18.71</v>
      </c>
      <c r="I57">
        <v>58.22</v>
      </c>
      <c r="J57">
        <v>210.85</v>
      </c>
      <c r="K57">
        <v>101.31</v>
      </c>
      <c r="L57">
        <v>4.2</v>
      </c>
      <c r="M57">
        <v>8.2899999999999991</v>
      </c>
      <c r="N57" s="135">
        <v>25.99</v>
      </c>
      <c r="O57" s="135">
        <v>25.98</v>
      </c>
      <c r="P57" s="135">
        <v>25.98</v>
      </c>
      <c r="Q57">
        <v>4.6100000000000003</v>
      </c>
      <c r="R57">
        <v>132.24</v>
      </c>
      <c r="S57">
        <v>3.21</v>
      </c>
      <c r="T57">
        <v>9.31</v>
      </c>
      <c r="U57">
        <v>3.1</v>
      </c>
      <c r="V57">
        <v>3.11</v>
      </c>
      <c r="W57">
        <v>250</v>
      </c>
      <c r="X57">
        <v>50</v>
      </c>
      <c r="Y57">
        <v>78.739999999999995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261.72000000000003</v>
      </c>
      <c r="C58" s="75">
        <v>65.77</v>
      </c>
      <c r="D58" s="135">
        <f t="shared" si="0"/>
        <v>77.95</v>
      </c>
      <c r="E58" s="75"/>
      <c r="F58" s="78">
        <v>17.96</v>
      </c>
      <c r="G58" s="78">
        <v>17.96</v>
      </c>
      <c r="H58" s="78">
        <v>18.399999999999999</v>
      </c>
      <c r="I58">
        <v>58.22</v>
      </c>
      <c r="J58">
        <v>210.85</v>
      </c>
      <c r="K58">
        <v>101.31</v>
      </c>
      <c r="L58">
        <v>4.2</v>
      </c>
      <c r="M58">
        <v>15.4</v>
      </c>
      <c r="N58" s="135">
        <v>25.99</v>
      </c>
      <c r="O58" s="135">
        <v>25.98</v>
      </c>
      <c r="P58" s="135">
        <v>25.98</v>
      </c>
      <c r="Q58">
        <v>4.6100000000000003</v>
      </c>
      <c r="R58">
        <v>128.46</v>
      </c>
      <c r="S58">
        <v>3.21</v>
      </c>
      <c r="T58">
        <v>10.220000000000001</v>
      </c>
      <c r="U58">
        <v>3.41</v>
      </c>
      <c r="V58">
        <v>3.4</v>
      </c>
      <c r="W58">
        <v>250</v>
      </c>
      <c r="X58">
        <v>50</v>
      </c>
      <c r="Y58">
        <v>77.69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261.72000000000003</v>
      </c>
      <c r="C59" s="75">
        <v>65.77</v>
      </c>
      <c r="D59" s="135">
        <f t="shared" si="0"/>
        <v>77.95</v>
      </c>
      <c r="E59" s="75"/>
      <c r="F59" s="78">
        <v>17.579999999999998</v>
      </c>
      <c r="G59" s="78">
        <v>17.579999999999998</v>
      </c>
      <c r="H59" s="78">
        <v>18.010000000000002</v>
      </c>
      <c r="I59">
        <v>58.22</v>
      </c>
      <c r="J59">
        <v>210.85</v>
      </c>
      <c r="K59">
        <v>101.31</v>
      </c>
      <c r="L59">
        <v>4.3499999999999996</v>
      </c>
      <c r="M59">
        <v>18.29</v>
      </c>
      <c r="N59" s="135">
        <v>25.99</v>
      </c>
      <c r="O59" s="135">
        <v>25.98</v>
      </c>
      <c r="P59" s="135">
        <v>25.98</v>
      </c>
      <c r="Q59">
        <v>4.6100000000000003</v>
      </c>
      <c r="R59">
        <v>124.32</v>
      </c>
      <c r="S59">
        <v>3.3</v>
      </c>
      <c r="T59">
        <v>11.22</v>
      </c>
      <c r="U59">
        <v>3.74</v>
      </c>
      <c r="V59">
        <v>3.74</v>
      </c>
      <c r="W59">
        <v>250</v>
      </c>
      <c r="X59">
        <v>50</v>
      </c>
      <c r="Y59">
        <v>76.38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261.72000000000003</v>
      </c>
      <c r="C60" s="75">
        <v>65.77</v>
      </c>
      <c r="D60" s="135">
        <f t="shared" si="0"/>
        <v>77.95</v>
      </c>
      <c r="E60" s="75"/>
      <c r="F60" s="78">
        <v>17.09</v>
      </c>
      <c r="G60" s="78">
        <v>17.09</v>
      </c>
      <c r="H60" s="78">
        <v>17.52</v>
      </c>
      <c r="I60">
        <v>58.22</v>
      </c>
      <c r="J60">
        <v>210.85</v>
      </c>
      <c r="K60">
        <v>101.31</v>
      </c>
      <c r="L60">
        <v>4.3499999999999996</v>
      </c>
      <c r="M60">
        <v>20.99</v>
      </c>
      <c r="N60" s="135">
        <v>25.99</v>
      </c>
      <c r="O60" s="135">
        <v>25.98</v>
      </c>
      <c r="P60" s="135">
        <v>25.98</v>
      </c>
      <c r="Q60">
        <v>4.6100000000000003</v>
      </c>
      <c r="R60">
        <v>117.96</v>
      </c>
      <c r="S60">
        <v>3.3</v>
      </c>
      <c r="T60">
        <v>12.31</v>
      </c>
      <c r="U60">
        <v>4.0999999999999996</v>
      </c>
      <c r="V60">
        <v>4.1100000000000003</v>
      </c>
      <c r="W60">
        <v>250</v>
      </c>
      <c r="X60">
        <v>50</v>
      </c>
      <c r="Y60">
        <v>74.72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261.72000000000003</v>
      </c>
      <c r="C61" s="75">
        <v>65.77</v>
      </c>
      <c r="D61" s="135">
        <f t="shared" si="0"/>
        <v>77.95</v>
      </c>
      <c r="E61" s="75"/>
      <c r="F61" s="78">
        <v>16.559999999999999</v>
      </c>
      <c r="G61" s="78">
        <v>16.559999999999999</v>
      </c>
      <c r="H61" s="78">
        <v>16.98</v>
      </c>
      <c r="I61">
        <v>58.22</v>
      </c>
      <c r="J61">
        <v>224.39</v>
      </c>
      <c r="K61">
        <v>101.31</v>
      </c>
      <c r="L61">
        <v>4.3499999999999996</v>
      </c>
      <c r="M61">
        <v>22.16</v>
      </c>
      <c r="N61" s="135">
        <v>25.99</v>
      </c>
      <c r="O61" s="135">
        <v>25.98</v>
      </c>
      <c r="P61" s="135">
        <v>25.98</v>
      </c>
      <c r="Q61">
        <v>4.6100000000000003</v>
      </c>
      <c r="R61">
        <v>111.74</v>
      </c>
      <c r="S61">
        <v>3.3</v>
      </c>
      <c r="T61">
        <v>13.19</v>
      </c>
      <c r="U61">
        <v>4.4000000000000004</v>
      </c>
      <c r="V61">
        <v>4.3899999999999997</v>
      </c>
      <c r="W61">
        <v>250</v>
      </c>
      <c r="X61">
        <v>50</v>
      </c>
      <c r="Y61">
        <v>72.52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261.72000000000003</v>
      </c>
      <c r="C62" s="75">
        <v>65.77</v>
      </c>
      <c r="D62" s="135">
        <f t="shared" si="0"/>
        <v>77.95</v>
      </c>
      <c r="E62" s="75"/>
      <c r="F62" s="78">
        <v>15.96</v>
      </c>
      <c r="G62" s="78">
        <v>15.96</v>
      </c>
      <c r="H62" s="78">
        <v>16.36</v>
      </c>
      <c r="I62">
        <v>58.22</v>
      </c>
      <c r="J62">
        <v>224.39</v>
      </c>
      <c r="K62">
        <v>101.31</v>
      </c>
      <c r="L62">
        <v>4.3499999999999996</v>
      </c>
      <c r="M62">
        <v>24.05</v>
      </c>
      <c r="N62" s="135">
        <v>25.99</v>
      </c>
      <c r="O62" s="135">
        <v>25.98</v>
      </c>
      <c r="P62" s="135">
        <v>25.98</v>
      </c>
      <c r="Q62">
        <v>4.6100000000000003</v>
      </c>
      <c r="R62">
        <v>105.29</v>
      </c>
      <c r="S62">
        <v>3.3</v>
      </c>
      <c r="T62">
        <v>14.22</v>
      </c>
      <c r="U62">
        <v>4.74</v>
      </c>
      <c r="V62">
        <v>4.74</v>
      </c>
      <c r="W62">
        <v>247.75</v>
      </c>
      <c r="X62">
        <v>49.55</v>
      </c>
      <c r="Y62">
        <v>69.849999999999994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261.72000000000003</v>
      </c>
      <c r="C63" s="75">
        <v>65.77</v>
      </c>
      <c r="D63" s="135">
        <f t="shared" si="0"/>
        <v>77.95</v>
      </c>
      <c r="E63" s="75"/>
      <c r="F63" s="78">
        <v>15.34</v>
      </c>
      <c r="G63" s="78">
        <v>15.34</v>
      </c>
      <c r="H63" s="78">
        <v>15.73</v>
      </c>
      <c r="I63">
        <v>58.22</v>
      </c>
      <c r="J63">
        <v>224.39</v>
      </c>
      <c r="K63">
        <v>101.31</v>
      </c>
      <c r="L63">
        <v>4.3499999999999996</v>
      </c>
      <c r="M63">
        <v>25.63</v>
      </c>
      <c r="N63" s="135">
        <v>25.99</v>
      </c>
      <c r="O63" s="135">
        <v>25.98</v>
      </c>
      <c r="P63" s="135">
        <v>25.98</v>
      </c>
      <c r="Q63">
        <v>4.92</v>
      </c>
      <c r="R63">
        <v>96.27</v>
      </c>
      <c r="S63">
        <v>3.39</v>
      </c>
      <c r="T63">
        <v>15.26</v>
      </c>
      <c r="U63">
        <v>5.09</v>
      </c>
      <c r="V63">
        <v>5.08</v>
      </c>
      <c r="W63">
        <v>241.88</v>
      </c>
      <c r="X63">
        <v>48.38</v>
      </c>
      <c r="Y63">
        <v>67.06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261.72000000000003</v>
      </c>
      <c r="C64" s="75">
        <v>65.77</v>
      </c>
      <c r="D64" s="135">
        <f t="shared" si="0"/>
        <v>77.95</v>
      </c>
      <c r="E64" s="75"/>
      <c r="F64" s="78">
        <v>14.63</v>
      </c>
      <c r="G64" s="78">
        <v>14.63</v>
      </c>
      <c r="H64" s="78">
        <v>15</v>
      </c>
      <c r="I64">
        <v>58.22</v>
      </c>
      <c r="J64">
        <v>224.39</v>
      </c>
      <c r="K64">
        <v>101.31</v>
      </c>
      <c r="L64">
        <v>4.3499999999999996</v>
      </c>
      <c r="M64">
        <v>27.26</v>
      </c>
      <c r="N64" s="135">
        <v>25.99</v>
      </c>
      <c r="O64" s="135">
        <v>25.98</v>
      </c>
      <c r="P64" s="135">
        <v>25.98</v>
      </c>
      <c r="Q64">
        <v>4.92</v>
      </c>
      <c r="R64">
        <v>89.16</v>
      </c>
      <c r="S64">
        <v>3.39</v>
      </c>
      <c r="T64">
        <v>16.14</v>
      </c>
      <c r="U64">
        <v>5.38</v>
      </c>
      <c r="V64">
        <v>5.37</v>
      </c>
      <c r="W64">
        <v>231.09</v>
      </c>
      <c r="X64">
        <v>46.22</v>
      </c>
      <c r="Y64">
        <v>64.349999999999994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261.72000000000003</v>
      </c>
      <c r="C65" s="75">
        <v>65.77</v>
      </c>
      <c r="D65" s="135">
        <f t="shared" si="0"/>
        <v>77.95</v>
      </c>
      <c r="E65" s="75"/>
      <c r="F65" s="78">
        <v>13.66</v>
      </c>
      <c r="G65" s="78">
        <v>13.66</v>
      </c>
      <c r="H65" s="78">
        <v>14.01</v>
      </c>
      <c r="I65">
        <v>58.22</v>
      </c>
      <c r="J65">
        <v>224.39</v>
      </c>
      <c r="K65">
        <v>101.31</v>
      </c>
      <c r="L65">
        <v>4.5199999999999996</v>
      </c>
      <c r="M65">
        <v>27.94</v>
      </c>
      <c r="N65" s="135">
        <v>25.99</v>
      </c>
      <c r="O65" s="135">
        <v>25.98</v>
      </c>
      <c r="P65" s="135">
        <v>25.98</v>
      </c>
      <c r="Q65">
        <v>4.92</v>
      </c>
      <c r="R65">
        <v>81.05</v>
      </c>
      <c r="S65">
        <v>3.39</v>
      </c>
      <c r="T65">
        <v>17.09</v>
      </c>
      <c r="U65">
        <v>5.7</v>
      </c>
      <c r="V65">
        <v>5.69</v>
      </c>
      <c r="W65">
        <v>217.6</v>
      </c>
      <c r="X65">
        <v>43.52</v>
      </c>
      <c r="Y65">
        <v>60.84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261.72000000000003</v>
      </c>
      <c r="C66" s="75">
        <v>65.77</v>
      </c>
      <c r="D66" s="135">
        <f t="shared" si="0"/>
        <v>77.95</v>
      </c>
      <c r="E66" s="75"/>
      <c r="F66" s="78">
        <v>12.83</v>
      </c>
      <c r="G66" s="78">
        <v>12.83</v>
      </c>
      <c r="H66" s="78">
        <v>13.15</v>
      </c>
      <c r="I66">
        <v>58.22</v>
      </c>
      <c r="J66">
        <v>224.39</v>
      </c>
      <c r="K66">
        <v>101.31</v>
      </c>
      <c r="L66">
        <v>4.5199999999999996</v>
      </c>
      <c r="M66">
        <v>28.33</v>
      </c>
      <c r="N66" s="135">
        <v>25.99</v>
      </c>
      <c r="O66" s="135">
        <v>25.98</v>
      </c>
      <c r="P66" s="135">
        <v>25.98</v>
      </c>
      <c r="Q66">
        <v>4.92</v>
      </c>
      <c r="R66">
        <v>72.010000000000005</v>
      </c>
      <c r="S66">
        <v>3.39</v>
      </c>
      <c r="T66">
        <v>18.18</v>
      </c>
      <c r="U66">
        <v>6.06</v>
      </c>
      <c r="V66">
        <v>6.06</v>
      </c>
      <c r="W66">
        <v>202.22</v>
      </c>
      <c r="X66">
        <v>40.44</v>
      </c>
      <c r="Y66">
        <v>56.73</v>
      </c>
      <c r="Z66">
        <v>34.51</v>
      </c>
      <c r="AA66">
        <v>33.33</v>
      </c>
      <c r="AB66">
        <v>16.670000000000002</v>
      </c>
    </row>
    <row r="67" spans="1:28">
      <c r="A67" t="s">
        <v>109</v>
      </c>
      <c r="B67" s="75">
        <v>261.72000000000003</v>
      </c>
      <c r="C67" s="75">
        <v>65.77</v>
      </c>
      <c r="D67" s="135">
        <f t="shared" si="0"/>
        <v>77.95</v>
      </c>
      <c r="E67" s="75"/>
      <c r="F67" s="78">
        <v>11.83</v>
      </c>
      <c r="G67" s="78">
        <v>11.83</v>
      </c>
      <c r="H67" s="78">
        <v>12.12</v>
      </c>
      <c r="I67">
        <v>58.22</v>
      </c>
      <c r="J67">
        <v>224.39</v>
      </c>
      <c r="K67">
        <v>101.31</v>
      </c>
      <c r="L67">
        <v>4.83</v>
      </c>
      <c r="M67">
        <v>28.55</v>
      </c>
      <c r="N67" s="135">
        <v>25.99</v>
      </c>
      <c r="O67" s="135">
        <v>25.98</v>
      </c>
      <c r="P67" s="135">
        <v>25.98</v>
      </c>
      <c r="Q67">
        <v>5.23</v>
      </c>
      <c r="R67">
        <v>62.63</v>
      </c>
      <c r="S67">
        <v>3.91</v>
      </c>
      <c r="T67">
        <v>19.22</v>
      </c>
      <c r="U67">
        <v>6.41</v>
      </c>
      <c r="V67">
        <v>6.4</v>
      </c>
      <c r="W67">
        <v>185.58</v>
      </c>
      <c r="X67">
        <v>37.119999999999997</v>
      </c>
      <c r="Y67">
        <v>52.58</v>
      </c>
      <c r="Z67">
        <v>31.43</v>
      </c>
      <c r="AA67">
        <v>33.33</v>
      </c>
      <c r="AB67">
        <v>16.670000000000002</v>
      </c>
    </row>
    <row r="68" spans="1:28">
      <c r="A68" t="s">
        <v>110</v>
      </c>
      <c r="B68" s="75">
        <v>261.72000000000003</v>
      </c>
      <c r="C68" s="75">
        <v>65.77</v>
      </c>
      <c r="D68" s="135">
        <f t="shared" ref="D68:D98" si="1">N68+O68+P68</f>
        <v>77.95</v>
      </c>
      <c r="E68" s="75"/>
      <c r="F68" s="78">
        <v>10.67</v>
      </c>
      <c r="G68" s="78">
        <v>10.67</v>
      </c>
      <c r="H68" s="78">
        <v>10.94</v>
      </c>
      <c r="I68">
        <v>58.22</v>
      </c>
      <c r="J68">
        <v>224.39</v>
      </c>
      <c r="K68">
        <v>101.31</v>
      </c>
      <c r="L68">
        <v>4.83</v>
      </c>
      <c r="M68">
        <v>28.64</v>
      </c>
      <c r="N68" s="135">
        <v>25.99</v>
      </c>
      <c r="O68" s="135">
        <v>25.98</v>
      </c>
      <c r="P68" s="135">
        <v>25.98</v>
      </c>
      <c r="Q68">
        <v>5.23</v>
      </c>
      <c r="R68">
        <v>53.41</v>
      </c>
      <c r="S68">
        <v>3.91</v>
      </c>
      <c r="T68">
        <v>20.77</v>
      </c>
      <c r="U68">
        <v>6.92</v>
      </c>
      <c r="V68">
        <v>6.93</v>
      </c>
      <c r="W68">
        <v>167.49</v>
      </c>
      <c r="X68">
        <v>33.5</v>
      </c>
      <c r="Y68">
        <v>48.08</v>
      </c>
      <c r="Z68">
        <v>29.73</v>
      </c>
      <c r="AA68">
        <v>31.43</v>
      </c>
      <c r="AB68">
        <v>15.72</v>
      </c>
    </row>
    <row r="69" spans="1:28">
      <c r="A69" t="s">
        <v>111</v>
      </c>
      <c r="B69" s="75">
        <v>261.72000000000003</v>
      </c>
      <c r="C69" s="75">
        <v>65.77</v>
      </c>
      <c r="D69" s="135">
        <f t="shared" si="1"/>
        <v>68.78</v>
      </c>
      <c r="E69" s="75"/>
      <c r="F69" s="78">
        <v>9.51</v>
      </c>
      <c r="G69" s="78">
        <v>9.51</v>
      </c>
      <c r="H69" s="78">
        <v>9.76</v>
      </c>
      <c r="I69">
        <v>58.22</v>
      </c>
      <c r="J69">
        <v>224.39</v>
      </c>
      <c r="K69">
        <v>101.31</v>
      </c>
      <c r="L69">
        <v>4.83</v>
      </c>
      <c r="M69">
        <v>29.16</v>
      </c>
      <c r="N69" s="135">
        <v>22.92</v>
      </c>
      <c r="O69" s="135">
        <v>22.93</v>
      </c>
      <c r="P69" s="135">
        <v>22.93</v>
      </c>
      <c r="Q69">
        <v>5.23</v>
      </c>
      <c r="R69">
        <v>44.01</v>
      </c>
      <c r="S69">
        <v>3.91</v>
      </c>
      <c r="T69">
        <v>60.91</v>
      </c>
      <c r="U69">
        <v>20.3</v>
      </c>
      <c r="V69">
        <v>20.309999999999999</v>
      </c>
      <c r="W69">
        <v>148.13</v>
      </c>
      <c r="X69">
        <v>29.63</v>
      </c>
      <c r="Y69">
        <v>43.07</v>
      </c>
      <c r="Z69">
        <v>25.59</v>
      </c>
      <c r="AA69">
        <v>28.05</v>
      </c>
      <c r="AB69">
        <v>14.03</v>
      </c>
    </row>
    <row r="70" spans="1:28">
      <c r="A70" t="s">
        <v>112</v>
      </c>
      <c r="B70" s="75">
        <v>261.72000000000003</v>
      </c>
      <c r="C70" s="75">
        <v>65.77</v>
      </c>
      <c r="D70" s="135">
        <f t="shared" si="1"/>
        <v>61.45</v>
      </c>
      <c r="E70" s="75"/>
      <c r="F70" s="78">
        <v>8.2799999999999994</v>
      </c>
      <c r="G70" s="78">
        <v>8.2799999999999994</v>
      </c>
      <c r="H70" s="78">
        <v>8.48</v>
      </c>
      <c r="I70">
        <v>58.22</v>
      </c>
      <c r="J70">
        <v>224.39</v>
      </c>
      <c r="K70">
        <v>101.31</v>
      </c>
      <c r="L70">
        <v>4.83</v>
      </c>
      <c r="M70">
        <v>22.59</v>
      </c>
      <c r="N70" s="135">
        <v>20.49</v>
      </c>
      <c r="O70" s="135">
        <v>20.48</v>
      </c>
      <c r="P70" s="135">
        <v>20.48</v>
      </c>
      <c r="Q70">
        <v>5.23</v>
      </c>
      <c r="R70">
        <v>33.950000000000003</v>
      </c>
      <c r="S70">
        <v>3.91</v>
      </c>
      <c r="T70">
        <v>61.39</v>
      </c>
      <c r="U70">
        <v>20.46</v>
      </c>
      <c r="V70">
        <v>20.47</v>
      </c>
      <c r="W70">
        <v>128.52000000000001</v>
      </c>
      <c r="X70">
        <v>25.7</v>
      </c>
      <c r="Y70">
        <v>37.97</v>
      </c>
      <c r="Z70">
        <v>22.87</v>
      </c>
      <c r="AA70">
        <v>24.49</v>
      </c>
      <c r="AB70">
        <v>12.25</v>
      </c>
    </row>
    <row r="71" spans="1:28">
      <c r="A71" t="s">
        <v>113</v>
      </c>
      <c r="B71" s="75">
        <v>261.72000000000003</v>
      </c>
      <c r="C71" s="75">
        <v>65.77</v>
      </c>
      <c r="D71" s="135">
        <f t="shared" si="1"/>
        <v>55.6</v>
      </c>
      <c r="E71" s="75"/>
      <c r="F71" s="78">
        <v>7</v>
      </c>
      <c r="G71" s="78">
        <v>7</v>
      </c>
      <c r="H71" s="78">
        <v>7.18</v>
      </c>
      <c r="I71">
        <v>58.22</v>
      </c>
      <c r="J71">
        <v>224.39</v>
      </c>
      <c r="K71">
        <v>101.31</v>
      </c>
      <c r="L71">
        <v>4.83</v>
      </c>
      <c r="M71">
        <v>22.39</v>
      </c>
      <c r="N71" s="135">
        <v>18.54</v>
      </c>
      <c r="O71" s="135">
        <v>18.53</v>
      </c>
      <c r="P71" s="135">
        <v>18.53</v>
      </c>
      <c r="Q71">
        <v>6</v>
      </c>
      <c r="R71">
        <v>24.98</v>
      </c>
      <c r="S71">
        <v>4.1399999999999997</v>
      </c>
      <c r="T71">
        <v>62.53</v>
      </c>
      <c r="U71">
        <v>20.84</v>
      </c>
      <c r="V71">
        <v>20.84</v>
      </c>
      <c r="W71">
        <v>108.21</v>
      </c>
      <c r="X71">
        <v>21.64</v>
      </c>
      <c r="Y71">
        <v>32.71</v>
      </c>
      <c r="Z71">
        <v>20.16</v>
      </c>
      <c r="AA71">
        <v>20.78</v>
      </c>
      <c r="AB71">
        <v>10.39</v>
      </c>
    </row>
    <row r="72" spans="1:28">
      <c r="A72" t="s">
        <v>114</v>
      </c>
      <c r="B72" s="75">
        <v>261.72000000000003</v>
      </c>
      <c r="C72" s="75">
        <v>65.77</v>
      </c>
      <c r="D72" s="135">
        <f t="shared" si="1"/>
        <v>52.41</v>
      </c>
      <c r="E72" s="75"/>
      <c r="F72" s="78">
        <v>5.56</v>
      </c>
      <c r="G72" s="78">
        <v>5.56</v>
      </c>
      <c r="H72" s="78">
        <v>5.7</v>
      </c>
      <c r="I72">
        <v>58.22</v>
      </c>
      <c r="J72">
        <v>224.39</v>
      </c>
      <c r="K72">
        <v>101.31</v>
      </c>
      <c r="L72">
        <v>4.83</v>
      </c>
      <c r="M72">
        <v>22.2</v>
      </c>
      <c r="N72" s="135">
        <v>17.47</v>
      </c>
      <c r="O72" s="135">
        <v>17.47</v>
      </c>
      <c r="P72" s="135">
        <v>17.47</v>
      </c>
      <c r="Q72">
        <v>6</v>
      </c>
      <c r="R72">
        <v>16.170000000000002</v>
      </c>
      <c r="S72">
        <v>4.1399999999999997</v>
      </c>
      <c r="T72">
        <v>63.7</v>
      </c>
      <c r="U72">
        <v>21.23</v>
      </c>
      <c r="V72">
        <v>21.23</v>
      </c>
      <c r="W72">
        <v>87.72</v>
      </c>
      <c r="X72">
        <v>17.54</v>
      </c>
      <c r="Y72">
        <v>27.03</v>
      </c>
      <c r="Z72">
        <v>16.18</v>
      </c>
      <c r="AA72">
        <v>16.98</v>
      </c>
      <c r="AB72">
        <v>8.5</v>
      </c>
    </row>
    <row r="73" spans="1:28">
      <c r="A73" t="s">
        <v>115</v>
      </c>
      <c r="B73" s="75">
        <v>261.72000000000003</v>
      </c>
      <c r="C73" s="75">
        <v>65.77</v>
      </c>
      <c r="D73" s="135">
        <f t="shared" si="1"/>
        <v>40.549999999999997</v>
      </c>
      <c r="E73" s="75"/>
      <c r="F73" s="78">
        <v>4.26</v>
      </c>
      <c r="G73" s="78">
        <v>4.26</v>
      </c>
      <c r="H73" s="78">
        <v>4.37</v>
      </c>
      <c r="I73">
        <v>58.22</v>
      </c>
      <c r="J73">
        <v>239.87</v>
      </c>
      <c r="K73">
        <v>101.31</v>
      </c>
      <c r="L73">
        <v>5.0599999999999996</v>
      </c>
      <c r="M73">
        <v>22.06</v>
      </c>
      <c r="N73" s="135">
        <v>14.65</v>
      </c>
      <c r="O73" s="135">
        <v>11.25</v>
      </c>
      <c r="P73" s="135">
        <v>14.65</v>
      </c>
      <c r="Q73">
        <v>6</v>
      </c>
      <c r="R73">
        <v>9.77</v>
      </c>
      <c r="S73">
        <v>4.1399999999999997</v>
      </c>
      <c r="T73">
        <v>64.599999999999994</v>
      </c>
      <c r="U73">
        <v>21.53</v>
      </c>
      <c r="V73">
        <v>21.54</v>
      </c>
      <c r="W73">
        <v>67.540000000000006</v>
      </c>
      <c r="X73">
        <v>13.51</v>
      </c>
      <c r="Y73">
        <v>21.43</v>
      </c>
      <c r="Z73">
        <v>13.25</v>
      </c>
      <c r="AA73">
        <v>13.26</v>
      </c>
      <c r="AB73">
        <v>6.63</v>
      </c>
    </row>
    <row r="74" spans="1:28">
      <c r="A74" t="s">
        <v>116</v>
      </c>
      <c r="B74" s="75">
        <v>261.72000000000003</v>
      </c>
      <c r="C74" s="75">
        <v>65.77</v>
      </c>
      <c r="D74" s="135">
        <f t="shared" si="1"/>
        <v>17.54</v>
      </c>
      <c r="E74" s="75"/>
      <c r="F74" s="78">
        <v>2.99</v>
      </c>
      <c r="G74" s="78">
        <v>2.99</v>
      </c>
      <c r="H74" s="78">
        <v>3.07</v>
      </c>
      <c r="I74">
        <v>58.22</v>
      </c>
      <c r="J74">
        <v>239.87</v>
      </c>
      <c r="K74">
        <v>101.31</v>
      </c>
      <c r="L74">
        <v>5.0599999999999996</v>
      </c>
      <c r="M74">
        <v>9.0299999999999994</v>
      </c>
      <c r="N74" s="135">
        <v>7.07</v>
      </c>
      <c r="O74" s="135">
        <v>3.39</v>
      </c>
      <c r="P74" s="135">
        <v>7.08</v>
      </c>
      <c r="Q74">
        <v>6</v>
      </c>
      <c r="R74">
        <v>5.15</v>
      </c>
      <c r="S74">
        <v>4.1399999999999997</v>
      </c>
      <c r="T74">
        <v>64.41</v>
      </c>
      <c r="U74">
        <v>21.47</v>
      </c>
      <c r="V74">
        <v>21.46</v>
      </c>
      <c r="W74">
        <v>48.94</v>
      </c>
      <c r="X74">
        <v>9.7899999999999991</v>
      </c>
      <c r="Y74">
        <v>17.47</v>
      </c>
      <c r="Z74">
        <v>9.27</v>
      </c>
      <c r="AA74">
        <v>9.74</v>
      </c>
      <c r="AB74">
        <v>4.87</v>
      </c>
    </row>
    <row r="75" spans="1:28">
      <c r="A75" t="s">
        <v>117</v>
      </c>
      <c r="B75" s="75">
        <v>261.72000000000003</v>
      </c>
      <c r="C75" s="75">
        <v>65.77</v>
      </c>
      <c r="D75" s="135">
        <f t="shared" si="1"/>
        <v>0</v>
      </c>
      <c r="E75" s="75"/>
      <c r="F75" s="78">
        <v>1.84</v>
      </c>
      <c r="G75" s="78">
        <v>1.84</v>
      </c>
      <c r="H75" s="78">
        <v>1.89</v>
      </c>
      <c r="I75">
        <v>58.22</v>
      </c>
      <c r="J75">
        <v>239.87</v>
      </c>
      <c r="K75">
        <v>101.31</v>
      </c>
      <c r="L75">
        <v>5.0599999999999996</v>
      </c>
      <c r="M75">
        <v>9.2799999999999994</v>
      </c>
      <c r="N75" s="135">
        <v>0</v>
      </c>
      <c r="O75" s="135">
        <v>0</v>
      </c>
      <c r="P75" s="135">
        <v>0</v>
      </c>
      <c r="Q75">
        <v>6.93</v>
      </c>
      <c r="R75">
        <v>26.14</v>
      </c>
      <c r="S75">
        <v>4.32</v>
      </c>
      <c r="T75">
        <v>80.59</v>
      </c>
      <c r="U75">
        <v>26.86</v>
      </c>
      <c r="V75">
        <v>26.86</v>
      </c>
      <c r="W75">
        <v>32.94</v>
      </c>
      <c r="X75">
        <v>6.59</v>
      </c>
      <c r="Y75">
        <v>12.25</v>
      </c>
      <c r="Z75">
        <v>5.61</v>
      </c>
      <c r="AA75">
        <v>6.47</v>
      </c>
      <c r="AB75">
        <v>3.23</v>
      </c>
    </row>
    <row r="76" spans="1:28">
      <c r="A76" t="s">
        <v>118</v>
      </c>
      <c r="B76" s="75">
        <v>261.72000000000003</v>
      </c>
      <c r="C76" s="75">
        <v>65.77</v>
      </c>
      <c r="D76" s="135">
        <f t="shared" si="1"/>
        <v>0</v>
      </c>
      <c r="E76" s="75"/>
      <c r="F76" s="78">
        <v>0.94</v>
      </c>
      <c r="G76" s="78">
        <v>0.94</v>
      </c>
      <c r="H76" s="78">
        <v>0.97</v>
      </c>
      <c r="I76">
        <v>58.22</v>
      </c>
      <c r="J76">
        <v>239.87</v>
      </c>
      <c r="K76">
        <v>101.31</v>
      </c>
      <c r="L76">
        <v>5.0599999999999996</v>
      </c>
      <c r="M76">
        <v>9.7200000000000006</v>
      </c>
      <c r="N76" s="135">
        <v>0</v>
      </c>
      <c r="O76" s="135">
        <v>0</v>
      </c>
      <c r="P76" s="135">
        <v>0</v>
      </c>
      <c r="Q76">
        <v>6.93</v>
      </c>
      <c r="R76">
        <v>14.33</v>
      </c>
      <c r="S76">
        <v>4.32</v>
      </c>
      <c r="T76">
        <v>79.989999999999995</v>
      </c>
      <c r="U76">
        <v>26.66</v>
      </c>
      <c r="V76">
        <v>26.67</v>
      </c>
      <c r="W76">
        <v>19.7</v>
      </c>
      <c r="X76">
        <v>3.94</v>
      </c>
      <c r="Y76">
        <v>7.16</v>
      </c>
      <c r="Z76">
        <v>2.5099999999999998</v>
      </c>
      <c r="AA76">
        <v>3.49</v>
      </c>
      <c r="AB76">
        <v>1.74</v>
      </c>
    </row>
    <row r="77" spans="1:28">
      <c r="A77" t="s">
        <v>119</v>
      </c>
      <c r="B77" s="75">
        <v>261.72000000000003</v>
      </c>
      <c r="C77" s="75">
        <v>65.77</v>
      </c>
      <c r="D77" s="135">
        <f t="shared" si="1"/>
        <v>0</v>
      </c>
      <c r="E77" s="75"/>
      <c r="F77" s="78">
        <v>0.32</v>
      </c>
      <c r="G77" s="78">
        <v>0.32</v>
      </c>
      <c r="H77" s="78">
        <v>0.33</v>
      </c>
      <c r="I77">
        <v>58.22</v>
      </c>
      <c r="J77">
        <v>239.87</v>
      </c>
      <c r="K77">
        <v>101.31</v>
      </c>
      <c r="L77">
        <v>5.0599999999999996</v>
      </c>
      <c r="M77">
        <v>9.8000000000000007</v>
      </c>
      <c r="N77" s="135">
        <v>0</v>
      </c>
      <c r="O77" s="135">
        <v>0</v>
      </c>
      <c r="P77" s="135">
        <v>0</v>
      </c>
      <c r="Q77">
        <v>6.93</v>
      </c>
      <c r="R77">
        <v>0.11</v>
      </c>
      <c r="S77">
        <v>4.32</v>
      </c>
      <c r="T77">
        <v>79.3</v>
      </c>
      <c r="U77">
        <v>26.43</v>
      </c>
      <c r="V77">
        <v>26.44</v>
      </c>
      <c r="W77">
        <v>9.7899999999999991</v>
      </c>
      <c r="X77">
        <v>1.96</v>
      </c>
      <c r="Y77">
        <v>4.51</v>
      </c>
      <c r="Z77">
        <v>0</v>
      </c>
      <c r="AA77">
        <v>1.33</v>
      </c>
      <c r="AB77">
        <v>0.66</v>
      </c>
    </row>
    <row r="78" spans="1:28">
      <c r="A78" t="s">
        <v>120</v>
      </c>
      <c r="B78" s="75">
        <v>261.72000000000003</v>
      </c>
      <c r="C78" s="75">
        <v>65.77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58.22</v>
      </c>
      <c r="J78">
        <v>239.87</v>
      </c>
      <c r="K78">
        <v>101.31</v>
      </c>
      <c r="L78">
        <v>5.0599999999999996</v>
      </c>
      <c r="M78">
        <v>9.7899999999999991</v>
      </c>
      <c r="N78" s="135">
        <v>0</v>
      </c>
      <c r="O78" s="135">
        <v>0</v>
      </c>
      <c r="P78" s="135">
        <v>0</v>
      </c>
      <c r="Q78">
        <v>6.93</v>
      </c>
      <c r="R78">
        <v>0</v>
      </c>
      <c r="S78">
        <v>4.32</v>
      </c>
      <c r="T78">
        <v>78.42</v>
      </c>
      <c r="U78">
        <v>26.14</v>
      </c>
      <c r="V78">
        <v>26.14</v>
      </c>
      <c r="W78">
        <v>3.56</v>
      </c>
      <c r="X78">
        <v>0.71</v>
      </c>
      <c r="Y78">
        <v>1.75</v>
      </c>
      <c r="Z78">
        <v>0</v>
      </c>
      <c r="AA78">
        <v>0.3</v>
      </c>
      <c r="AB78">
        <v>0.15</v>
      </c>
    </row>
    <row r="79" spans="1:28">
      <c r="A79" t="s">
        <v>121</v>
      </c>
      <c r="B79" s="75">
        <v>261.72000000000003</v>
      </c>
      <c r="C79" s="75">
        <v>65.77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58.22</v>
      </c>
      <c r="J79">
        <v>239.87</v>
      </c>
      <c r="K79">
        <v>101.31</v>
      </c>
      <c r="L79">
        <v>5.6</v>
      </c>
      <c r="M79">
        <v>9.85</v>
      </c>
      <c r="N79" s="135">
        <v>0</v>
      </c>
      <c r="O79" s="135">
        <v>0</v>
      </c>
      <c r="P79" s="135">
        <v>0</v>
      </c>
      <c r="Q79">
        <v>6.93</v>
      </c>
      <c r="R79">
        <v>0</v>
      </c>
      <c r="S79">
        <v>4.32</v>
      </c>
      <c r="T79">
        <v>54.82</v>
      </c>
      <c r="U79">
        <v>18.27</v>
      </c>
      <c r="V79">
        <v>18.27</v>
      </c>
      <c r="W79">
        <v>0.68</v>
      </c>
      <c r="X79">
        <v>0.14000000000000001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261.72000000000003</v>
      </c>
      <c r="C80" s="75">
        <v>65.77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58.22</v>
      </c>
      <c r="J80">
        <v>239.87</v>
      </c>
      <c r="K80">
        <v>101.31</v>
      </c>
      <c r="L80">
        <v>5.6</v>
      </c>
      <c r="M80">
        <v>13.39</v>
      </c>
      <c r="N80" s="135">
        <v>0</v>
      </c>
      <c r="O80" s="135">
        <v>0</v>
      </c>
      <c r="P80" s="135">
        <v>0</v>
      </c>
      <c r="Q80">
        <v>6.93</v>
      </c>
      <c r="R80">
        <v>0</v>
      </c>
      <c r="S80">
        <v>4.32</v>
      </c>
      <c r="T80">
        <v>54.28</v>
      </c>
      <c r="U80">
        <v>18.09</v>
      </c>
      <c r="V80">
        <v>18.09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261.72000000000003</v>
      </c>
      <c r="C81" s="75">
        <v>65.77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58.22</v>
      </c>
      <c r="J81">
        <v>239.87</v>
      </c>
      <c r="K81">
        <v>101.31</v>
      </c>
      <c r="L81">
        <v>5.75</v>
      </c>
      <c r="M81">
        <v>13.71</v>
      </c>
      <c r="N81" s="135">
        <v>0</v>
      </c>
      <c r="O81" s="135">
        <v>0</v>
      </c>
      <c r="P81" s="135">
        <v>0</v>
      </c>
      <c r="Q81">
        <v>6.15</v>
      </c>
      <c r="R81">
        <v>0</v>
      </c>
      <c r="S81">
        <v>4.32</v>
      </c>
      <c r="T81">
        <v>54.26</v>
      </c>
      <c r="U81">
        <v>18.09</v>
      </c>
      <c r="V81">
        <v>18.079999999999998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261.72000000000003</v>
      </c>
      <c r="C82" s="75">
        <v>65.77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58.22</v>
      </c>
      <c r="J82">
        <v>239.87</v>
      </c>
      <c r="K82">
        <v>101.31</v>
      </c>
      <c r="L82">
        <v>5.75</v>
      </c>
      <c r="M82">
        <v>13.87</v>
      </c>
      <c r="N82" s="135">
        <v>0</v>
      </c>
      <c r="O82" s="135">
        <v>0</v>
      </c>
      <c r="P82" s="135">
        <v>0</v>
      </c>
      <c r="Q82">
        <v>6.15</v>
      </c>
      <c r="R82">
        <v>0</v>
      </c>
      <c r="S82">
        <v>4.32</v>
      </c>
      <c r="T82">
        <v>53.91</v>
      </c>
      <c r="U82">
        <v>17.97</v>
      </c>
      <c r="V82">
        <v>17.97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261.72000000000003</v>
      </c>
      <c r="C83" s="75">
        <v>65.77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58.22</v>
      </c>
      <c r="J83">
        <v>239.87</v>
      </c>
      <c r="K83">
        <v>101.31</v>
      </c>
      <c r="L83">
        <v>5.75</v>
      </c>
      <c r="M83">
        <v>13.75</v>
      </c>
      <c r="N83" s="135">
        <v>0</v>
      </c>
      <c r="O83" s="135">
        <v>0</v>
      </c>
      <c r="P83" s="135">
        <v>0</v>
      </c>
      <c r="Q83">
        <v>6.15</v>
      </c>
      <c r="R83">
        <v>0</v>
      </c>
      <c r="S83">
        <v>4.24</v>
      </c>
      <c r="T83">
        <v>53.19</v>
      </c>
      <c r="U83">
        <v>17.73</v>
      </c>
      <c r="V83">
        <v>17.73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261.72000000000003</v>
      </c>
      <c r="C84" s="75">
        <v>65.77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58.22</v>
      </c>
      <c r="J84">
        <v>239.87</v>
      </c>
      <c r="K84">
        <v>101.31</v>
      </c>
      <c r="L84">
        <v>5.75</v>
      </c>
      <c r="M84">
        <v>13.59</v>
      </c>
      <c r="N84" s="135">
        <v>0</v>
      </c>
      <c r="O84" s="135">
        <v>0</v>
      </c>
      <c r="P84" s="135">
        <v>0</v>
      </c>
      <c r="Q84">
        <v>6.15</v>
      </c>
      <c r="R84">
        <v>0</v>
      </c>
      <c r="S84">
        <v>4.24</v>
      </c>
      <c r="T84">
        <v>53.19</v>
      </c>
      <c r="U84">
        <v>17.73</v>
      </c>
      <c r="V84">
        <v>17.73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261.72000000000003</v>
      </c>
      <c r="C85" s="75">
        <v>65.77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58.22</v>
      </c>
      <c r="J85">
        <v>239.87</v>
      </c>
      <c r="K85">
        <v>101.31</v>
      </c>
      <c r="L85">
        <v>5.75</v>
      </c>
      <c r="M85">
        <v>13.39</v>
      </c>
      <c r="N85" s="135">
        <v>0</v>
      </c>
      <c r="O85" s="135">
        <v>0</v>
      </c>
      <c r="P85" s="135">
        <v>0</v>
      </c>
      <c r="Q85">
        <v>6.15</v>
      </c>
      <c r="R85">
        <v>0</v>
      </c>
      <c r="S85">
        <v>4.24</v>
      </c>
      <c r="T85">
        <v>53.16</v>
      </c>
      <c r="U85">
        <v>17.72</v>
      </c>
      <c r="V85">
        <v>17.72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261.72000000000003</v>
      </c>
      <c r="C86" s="75">
        <v>65.77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58.22</v>
      </c>
      <c r="J86">
        <v>239.87</v>
      </c>
      <c r="K86">
        <v>101.31</v>
      </c>
      <c r="L86">
        <v>5.75</v>
      </c>
      <c r="M86">
        <v>7.39</v>
      </c>
      <c r="N86" s="135">
        <v>0</v>
      </c>
      <c r="O86" s="135">
        <v>0</v>
      </c>
      <c r="P86" s="135">
        <v>0</v>
      </c>
      <c r="Q86">
        <v>6.15</v>
      </c>
      <c r="R86">
        <v>0</v>
      </c>
      <c r="S86">
        <v>4.24</v>
      </c>
      <c r="T86">
        <v>52.31</v>
      </c>
      <c r="U86">
        <v>17.440000000000001</v>
      </c>
      <c r="V86">
        <v>17.43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261.72000000000003</v>
      </c>
      <c r="C87" s="75">
        <v>65.77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58.22</v>
      </c>
      <c r="J87">
        <v>254.37</v>
      </c>
      <c r="K87">
        <v>101.31</v>
      </c>
      <c r="L87">
        <v>5.75</v>
      </c>
      <c r="M87">
        <v>6.93</v>
      </c>
      <c r="N87" s="135">
        <v>0</v>
      </c>
      <c r="O87" s="135">
        <v>0</v>
      </c>
      <c r="P87" s="135">
        <v>0</v>
      </c>
      <c r="Q87">
        <v>6</v>
      </c>
      <c r="R87">
        <v>0</v>
      </c>
      <c r="S87">
        <v>4.1399999999999997</v>
      </c>
      <c r="T87">
        <v>38.58</v>
      </c>
      <c r="U87">
        <v>12.86</v>
      </c>
      <c r="V87">
        <v>12.86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261.72000000000003</v>
      </c>
      <c r="C88" s="75">
        <v>65.77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58.22</v>
      </c>
      <c r="J88">
        <v>254.37</v>
      </c>
      <c r="K88">
        <v>101.31</v>
      </c>
      <c r="L88">
        <v>5.75</v>
      </c>
      <c r="M88">
        <v>6.47</v>
      </c>
      <c r="N88" s="135">
        <v>0</v>
      </c>
      <c r="O88" s="135">
        <v>0</v>
      </c>
      <c r="P88" s="135">
        <v>0</v>
      </c>
      <c r="Q88">
        <v>6</v>
      </c>
      <c r="R88">
        <v>0</v>
      </c>
      <c r="S88">
        <v>4.1399999999999997</v>
      </c>
      <c r="T88">
        <v>38.32</v>
      </c>
      <c r="U88">
        <v>12.77</v>
      </c>
      <c r="V88">
        <v>12.77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261.72000000000003</v>
      </c>
      <c r="C89" s="75">
        <v>65.77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58.22</v>
      </c>
      <c r="J89">
        <v>254.37</v>
      </c>
      <c r="K89">
        <v>101.31</v>
      </c>
      <c r="L89">
        <v>5.75</v>
      </c>
      <c r="M89">
        <v>6.05</v>
      </c>
      <c r="N89" s="135">
        <v>0</v>
      </c>
      <c r="O89" s="135">
        <v>0</v>
      </c>
      <c r="P89" s="135">
        <v>0</v>
      </c>
      <c r="Q89">
        <v>6</v>
      </c>
      <c r="R89">
        <v>0</v>
      </c>
      <c r="S89">
        <v>4.1399999999999997</v>
      </c>
      <c r="T89">
        <v>37.92</v>
      </c>
      <c r="U89">
        <v>12.64</v>
      </c>
      <c r="V89">
        <v>12.64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261.72000000000003</v>
      </c>
      <c r="C90" s="75">
        <v>65.77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58.22</v>
      </c>
      <c r="J90">
        <v>254.37</v>
      </c>
      <c r="K90">
        <v>101.31</v>
      </c>
      <c r="L90">
        <v>5.75</v>
      </c>
      <c r="M90">
        <v>5.53</v>
      </c>
      <c r="N90" s="135">
        <v>0</v>
      </c>
      <c r="O90" s="135">
        <v>0</v>
      </c>
      <c r="P90" s="135">
        <v>0</v>
      </c>
      <c r="Q90">
        <v>6</v>
      </c>
      <c r="R90">
        <v>0</v>
      </c>
      <c r="S90">
        <v>4.1399999999999997</v>
      </c>
      <c r="T90">
        <v>38.1</v>
      </c>
      <c r="U90">
        <v>12.7</v>
      </c>
      <c r="V90">
        <v>12.69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261.72000000000003</v>
      </c>
      <c r="C91" s="75">
        <v>65.77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58.22</v>
      </c>
      <c r="J91">
        <v>254.37</v>
      </c>
      <c r="K91">
        <v>101.31</v>
      </c>
      <c r="L91">
        <v>5.75</v>
      </c>
      <c r="M91">
        <v>5.08</v>
      </c>
      <c r="N91" s="135">
        <v>0</v>
      </c>
      <c r="O91" s="135">
        <v>0</v>
      </c>
      <c r="P91" s="135">
        <v>0</v>
      </c>
      <c r="Q91">
        <v>5.84</v>
      </c>
      <c r="R91">
        <v>0</v>
      </c>
      <c r="S91">
        <v>4.04</v>
      </c>
      <c r="T91">
        <v>40.549999999999997</v>
      </c>
      <c r="U91">
        <v>13.52</v>
      </c>
      <c r="V91">
        <v>13.51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261.72000000000003</v>
      </c>
      <c r="C92" s="75">
        <v>65.77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58.22</v>
      </c>
      <c r="J92">
        <v>254.37</v>
      </c>
      <c r="K92">
        <v>101.31</v>
      </c>
      <c r="L92">
        <v>5.75</v>
      </c>
      <c r="M92">
        <v>4.9800000000000004</v>
      </c>
      <c r="N92" s="135">
        <v>0</v>
      </c>
      <c r="O92" s="135">
        <v>0</v>
      </c>
      <c r="P92" s="135">
        <v>0</v>
      </c>
      <c r="Q92">
        <v>5.84</v>
      </c>
      <c r="R92">
        <v>0</v>
      </c>
      <c r="S92">
        <v>4.04</v>
      </c>
      <c r="T92">
        <v>41.24</v>
      </c>
      <c r="U92">
        <v>13.75</v>
      </c>
      <c r="V92">
        <v>13.74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261.72000000000003</v>
      </c>
      <c r="C93" s="75">
        <v>65.77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58.22</v>
      </c>
      <c r="J93">
        <v>254.37</v>
      </c>
      <c r="K93">
        <v>101.31</v>
      </c>
      <c r="L93">
        <v>5.61</v>
      </c>
      <c r="M93">
        <v>4.95</v>
      </c>
      <c r="N93" s="135">
        <v>0</v>
      </c>
      <c r="O93" s="135">
        <v>0</v>
      </c>
      <c r="P93" s="135">
        <v>0</v>
      </c>
      <c r="Q93">
        <v>5.84</v>
      </c>
      <c r="R93">
        <v>0</v>
      </c>
      <c r="S93">
        <v>4.28</v>
      </c>
      <c r="T93">
        <v>41.27</v>
      </c>
      <c r="U93">
        <v>13.76</v>
      </c>
      <c r="V93">
        <v>13.75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261.72000000000003</v>
      </c>
      <c r="C94" s="75">
        <v>65.77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58.22</v>
      </c>
      <c r="J94">
        <v>254.37</v>
      </c>
      <c r="K94">
        <v>101.31</v>
      </c>
      <c r="L94">
        <v>5.61</v>
      </c>
      <c r="M94">
        <v>4.62</v>
      </c>
      <c r="N94" s="135">
        <v>0</v>
      </c>
      <c r="O94" s="135">
        <v>0</v>
      </c>
      <c r="P94" s="135">
        <v>0</v>
      </c>
      <c r="Q94">
        <v>5.84</v>
      </c>
      <c r="R94">
        <v>0</v>
      </c>
      <c r="S94">
        <v>4.28</v>
      </c>
      <c r="T94">
        <v>41.99</v>
      </c>
      <c r="U94">
        <v>14</v>
      </c>
      <c r="V94">
        <v>13.99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261.72000000000003</v>
      </c>
      <c r="C95" s="75">
        <v>65.77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58.22</v>
      </c>
      <c r="J95">
        <v>254.37</v>
      </c>
      <c r="K95">
        <v>101.31</v>
      </c>
      <c r="L95">
        <v>5.61</v>
      </c>
      <c r="M95">
        <v>4.41</v>
      </c>
      <c r="N95" s="135">
        <v>0</v>
      </c>
      <c r="O95" s="135">
        <v>0</v>
      </c>
      <c r="P95" s="135">
        <v>0</v>
      </c>
      <c r="Q95">
        <v>5.77</v>
      </c>
      <c r="R95">
        <v>0</v>
      </c>
      <c r="S95">
        <v>4.28</v>
      </c>
      <c r="T95">
        <v>42.08</v>
      </c>
      <c r="U95">
        <v>14.03</v>
      </c>
      <c r="V95">
        <v>14.02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261.72000000000003</v>
      </c>
      <c r="C96" s="75">
        <v>65.77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58.22</v>
      </c>
      <c r="J96">
        <v>254.37</v>
      </c>
      <c r="K96">
        <v>101.31</v>
      </c>
      <c r="L96">
        <v>5.61</v>
      </c>
      <c r="M96">
        <v>4.2</v>
      </c>
      <c r="N96" s="135">
        <v>0</v>
      </c>
      <c r="O96" s="135">
        <v>0</v>
      </c>
      <c r="P96" s="135">
        <v>0</v>
      </c>
      <c r="Q96">
        <v>5.77</v>
      </c>
      <c r="R96">
        <v>0</v>
      </c>
      <c r="S96">
        <v>4.28</v>
      </c>
      <c r="T96">
        <v>42.29</v>
      </c>
      <c r="U96">
        <v>14.1</v>
      </c>
      <c r="V96">
        <v>14.09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261.72000000000003</v>
      </c>
      <c r="C97" s="75">
        <v>65.77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58.22</v>
      </c>
      <c r="J97">
        <v>254.37</v>
      </c>
      <c r="K97">
        <v>101.31</v>
      </c>
      <c r="L97">
        <v>5.61</v>
      </c>
      <c r="M97">
        <v>3.92</v>
      </c>
      <c r="N97" s="135">
        <v>0</v>
      </c>
      <c r="O97" s="135">
        <v>0</v>
      </c>
      <c r="P97" s="135">
        <v>0</v>
      </c>
      <c r="Q97">
        <v>5.77</v>
      </c>
      <c r="R97">
        <v>0</v>
      </c>
      <c r="S97">
        <v>4.28</v>
      </c>
      <c r="T97">
        <v>42.65</v>
      </c>
      <c r="U97">
        <v>14.22</v>
      </c>
      <c r="V97">
        <v>14.21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261.72000000000003</v>
      </c>
      <c r="C98" s="75">
        <v>65.77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58.22</v>
      </c>
      <c r="J98">
        <v>254.37</v>
      </c>
      <c r="K98">
        <v>101.31</v>
      </c>
      <c r="L98">
        <v>5.61</v>
      </c>
      <c r="M98">
        <v>3.56</v>
      </c>
      <c r="N98" s="135">
        <v>0</v>
      </c>
      <c r="O98" s="135">
        <v>0</v>
      </c>
      <c r="P98" s="135">
        <v>0</v>
      </c>
      <c r="Q98">
        <v>5.77</v>
      </c>
      <c r="R98">
        <v>0</v>
      </c>
      <c r="S98">
        <v>4.28</v>
      </c>
      <c r="T98">
        <v>43.52</v>
      </c>
      <c r="U98">
        <v>14.51</v>
      </c>
      <c r="V98">
        <v>14.5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6.281280000000006</v>
      </c>
      <c r="C99" s="75">
        <f t="shared" ref="C99:L99" si="2">SUM(C3:C98)/4000</f>
        <v>1.5784800000000034</v>
      </c>
      <c r="D99" s="135">
        <f t="shared" ref="D99" si="3">SUM(D3:D98)/4000</f>
        <v>0.84454999999999958</v>
      </c>
      <c r="E99" s="75"/>
      <c r="F99" s="78">
        <f t="shared" si="2"/>
        <v>0.1316225</v>
      </c>
      <c r="G99" s="78">
        <f t="shared" si="2"/>
        <v>0.1316225</v>
      </c>
      <c r="H99" s="78">
        <f t="shared" si="2"/>
        <v>0.13491249999999999</v>
      </c>
      <c r="I99">
        <f t="shared" si="2"/>
        <v>1.3972800000000001</v>
      </c>
      <c r="J99">
        <f t="shared" si="2"/>
        <v>4.8502525000000007</v>
      </c>
      <c r="K99">
        <f t="shared" si="2"/>
        <v>2.4314400000000016</v>
      </c>
      <c r="L99">
        <f t="shared" si="2"/>
        <v>0.11748500000000006</v>
      </c>
      <c r="M99">
        <f t="shared" ref="M99:AB99" si="4">SUM(M3:M98)/4000</f>
        <v>0.20201749999999993</v>
      </c>
      <c r="N99" s="135">
        <f t="shared" si="4"/>
        <v>0.28695750000000003</v>
      </c>
      <c r="O99" s="135">
        <f t="shared" si="4"/>
        <v>0.27192250000000012</v>
      </c>
      <c r="P99" s="135">
        <f t="shared" si="4"/>
        <v>0.28567000000000015</v>
      </c>
      <c r="Q99">
        <f t="shared" si="4"/>
        <v>0.13115000000000002</v>
      </c>
      <c r="R99">
        <f t="shared" si="4"/>
        <v>1.0558325</v>
      </c>
      <c r="S99">
        <f t="shared" si="4"/>
        <v>9.1559999999999933E-2</v>
      </c>
      <c r="T99">
        <f t="shared" si="4"/>
        <v>1.0557799999999997</v>
      </c>
      <c r="U99">
        <f t="shared" si="4"/>
        <v>0.35192000000000001</v>
      </c>
      <c r="V99">
        <f t="shared" si="4"/>
        <v>0.35184500000000007</v>
      </c>
      <c r="W99">
        <f t="shared" si="4"/>
        <v>2.0400475000000005</v>
      </c>
      <c r="X99">
        <f t="shared" si="4"/>
        <v>0.40800750000000013</v>
      </c>
      <c r="Y99">
        <f t="shared" si="4"/>
        <v>0.56133250000000001</v>
      </c>
      <c r="Z99">
        <f t="shared" si="4"/>
        <v>0.36872749999999999</v>
      </c>
      <c r="AA99">
        <f t="shared" si="4"/>
        <v>0.30582500000000007</v>
      </c>
      <c r="AB99">
        <f t="shared" si="4"/>
        <v>0.15295000000000009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153.43100000000001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-153.43100000000001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177.11600000000001</v>
      </c>
      <c r="C4" s="136">
        <f>'IDT-1 Calculation'!DG4</f>
        <v>-10</v>
      </c>
      <c r="D4" s="136">
        <f>'IDT-1 Calculation'!DH4</f>
        <v>0</v>
      </c>
      <c r="E4" s="136">
        <f>'IDT-1 Calculation'!DI4</f>
        <v>0</v>
      </c>
      <c r="F4" s="136">
        <f>'IDT-1 Calculation'!DJ4</f>
        <v>-167.11600000000001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174</v>
      </c>
      <c r="C5" s="136">
        <f>'IDT-1 Calculation'!DG5</f>
        <v>-10</v>
      </c>
      <c r="D5" s="136">
        <f>'IDT-1 Calculation'!DH5</f>
        <v>0</v>
      </c>
      <c r="E5" s="136">
        <f>'IDT-1 Calculation'!DI5</f>
        <v>0</v>
      </c>
      <c r="F5" s="136">
        <f>'IDT-1 Calculation'!DJ5</f>
        <v>-164</v>
      </c>
      <c r="G5" s="141">
        <f t="shared" si="0"/>
        <v>0</v>
      </c>
    </row>
    <row r="6" spans="1:7">
      <c r="A6" s="140" t="s">
        <v>48</v>
      </c>
      <c r="B6" s="136">
        <f>'IDT-1 Calculation'!DF6</f>
        <v>154</v>
      </c>
      <c r="C6" s="136">
        <f>'IDT-1 Calculation'!DG6</f>
        <v>-25</v>
      </c>
      <c r="D6" s="136">
        <f>'IDT-1 Calculation'!DH6</f>
        <v>0</v>
      </c>
      <c r="E6" s="136">
        <f>'IDT-1 Calculation'!DI6</f>
        <v>0</v>
      </c>
      <c r="F6" s="136">
        <f>'IDT-1 Calculation'!DJ6</f>
        <v>-129</v>
      </c>
      <c r="G6" s="141">
        <f t="shared" si="0"/>
        <v>0</v>
      </c>
    </row>
    <row r="7" spans="1:7">
      <c r="A7" s="140" t="s">
        <v>49</v>
      </c>
      <c r="B7" s="136">
        <f>'IDT-1 Calculation'!DF7</f>
        <v>122</v>
      </c>
      <c r="C7" s="136">
        <f>'IDT-1 Calculation'!DG7</f>
        <v>-35</v>
      </c>
      <c r="D7" s="136">
        <f>'IDT-1 Calculation'!DH7</f>
        <v>0</v>
      </c>
      <c r="E7" s="136">
        <f>'IDT-1 Calculation'!DI7</f>
        <v>0</v>
      </c>
      <c r="F7" s="136">
        <f>'IDT-1 Calculation'!DJ7</f>
        <v>-87</v>
      </c>
      <c r="G7" s="141">
        <f t="shared" si="0"/>
        <v>0</v>
      </c>
    </row>
    <row r="8" spans="1:7">
      <c r="A8" s="140" t="s">
        <v>50</v>
      </c>
      <c r="B8" s="136">
        <f>'IDT-1 Calculation'!DF8</f>
        <v>108</v>
      </c>
      <c r="C8" s="136">
        <f>'IDT-1 Calculation'!DG8</f>
        <v>-45</v>
      </c>
      <c r="D8" s="136">
        <f>'IDT-1 Calculation'!DH8</f>
        <v>0</v>
      </c>
      <c r="E8" s="136">
        <f>'IDT-1 Calculation'!DI8</f>
        <v>0</v>
      </c>
      <c r="F8" s="136">
        <f>'IDT-1 Calculation'!DJ8</f>
        <v>-63</v>
      </c>
      <c r="G8" s="141">
        <f t="shared" si="0"/>
        <v>0</v>
      </c>
    </row>
    <row r="9" spans="1:7">
      <c r="A9" s="140" t="s">
        <v>51</v>
      </c>
      <c r="B9" s="136">
        <f>'IDT-1 Calculation'!DF9</f>
        <v>83</v>
      </c>
      <c r="C9" s="136">
        <f>'IDT-1 Calculation'!DG9</f>
        <v>-35.139000000000003</v>
      </c>
      <c r="D9" s="136">
        <f>'IDT-1 Calculation'!DH9</f>
        <v>0</v>
      </c>
      <c r="E9" s="136">
        <f>'IDT-1 Calculation'!DI9</f>
        <v>0</v>
      </c>
      <c r="F9" s="136">
        <f>'IDT-1 Calculation'!DJ9</f>
        <v>-47.860999999999997</v>
      </c>
      <c r="G9" s="141">
        <f t="shared" si="0"/>
        <v>0</v>
      </c>
    </row>
    <row r="10" spans="1:7">
      <c r="A10" s="140" t="s">
        <v>52</v>
      </c>
      <c r="B10" s="136">
        <f>'IDT-1 Calculation'!DF10</f>
        <v>67</v>
      </c>
      <c r="C10" s="136">
        <f>'IDT-1 Calculation'!DG10</f>
        <v>-28.364999999999998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-38.634999999999998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36</v>
      </c>
      <c r="C11" s="136">
        <f>'IDT-1 Calculation'!DG11</f>
        <v>-15.241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-20.759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17</v>
      </c>
      <c r="C12" s="136">
        <f>'IDT-1 Calculation'!DG12</f>
        <v>-7.1970000000000001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-9.8030000000000008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12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62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-62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-80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136</v>
      </c>
      <c r="C71" s="136">
        <f>'IDT-1 Calculation'!DG71</f>
        <v>15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-151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168</v>
      </c>
      <c r="C72" s="136">
        <f>'IDT-1 Calculation'!DG72</f>
        <v>25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-193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163</v>
      </c>
      <c r="C73" s="136">
        <f>'IDT-1 Calculation'!DG73</f>
        <v>45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-208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148</v>
      </c>
      <c r="C74" s="136">
        <f>'IDT-1 Calculation'!DG74</f>
        <v>60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-208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143</v>
      </c>
      <c r="C75" s="136">
        <f>'IDT-1 Calculation'!DG75</f>
        <v>75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-218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143</v>
      </c>
      <c r="C76" s="136">
        <f>'IDT-1 Calculation'!DG76</f>
        <v>65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-208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153</v>
      </c>
      <c r="C77" s="136">
        <f>'IDT-1 Calculation'!DG77</f>
        <v>55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-208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142</v>
      </c>
      <c r="C78" s="136">
        <f>'IDT-1 Calculation'!DG78</f>
        <v>35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-177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111</v>
      </c>
      <c r="C79" s="136">
        <f>'IDT-1 Calculation'!DG79</f>
        <v>15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132</v>
      </c>
      <c r="C80" s="136">
        <f>'IDT-1 Calculation'!DG80</f>
        <v>10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114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152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170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-170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162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-162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-179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167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173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-189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222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-222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237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-237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237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-237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233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-233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236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-236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1.4613867500000002</v>
      </c>
      <c r="C99" s="152">
        <f>SUM(C3:C98)/4000</f>
        <v>4.7264500000000001E-2</v>
      </c>
      <c r="D99" s="152">
        <f>SUM(D3:D98)/4000</f>
        <v>0</v>
      </c>
      <c r="E99" s="152">
        <f>SUM(E3:E98)/4000</f>
        <v>0</v>
      </c>
      <c r="F99" s="152">
        <f>SUM(F3:F98)/4000</f>
        <v>-1.50865125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256.16457914416475</v>
      </c>
      <c r="L3">
        <v>11.041993066767976</v>
      </c>
      <c r="M3">
        <v>60.305525846702309</v>
      </c>
      <c r="N3">
        <v>51.886488970588232</v>
      </c>
      <c r="O3">
        <v>73.283333333333331</v>
      </c>
      <c r="P3">
        <v>24.821829725057622</v>
      </c>
      <c r="Q3">
        <v>9.5805215742057843</v>
      </c>
      <c r="R3">
        <v>9.3101455344070274</v>
      </c>
      <c r="S3">
        <v>11.592203017241379</v>
      </c>
      <c r="T3">
        <v>0</v>
      </c>
      <c r="U3">
        <v>62.779846758794832</v>
      </c>
      <c r="V3">
        <v>6.2563497822931788</v>
      </c>
      <c r="W3">
        <v>20.377136069518716</v>
      </c>
      <c r="X3">
        <v>43.18913112758937</v>
      </c>
      <c r="Y3">
        <v>0</v>
      </c>
      <c r="Z3">
        <v>5.7568579199999999</v>
      </c>
      <c r="AA3">
        <v>12.317364000000001</v>
      </c>
      <c r="AB3">
        <v>11.1236184</v>
      </c>
      <c r="AC3">
        <v>8.3891591999999999</v>
      </c>
      <c r="AD3">
        <v>4.0032640800000001</v>
      </c>
      <c r="AE3">
        <v>6.1984295999999999</v>
      </c>
      <c r="AF3">
        <v>6.1515000000000004</v>
      </c>
      <c r="AG3">
        <v>28.206862560000001</v>
      </c>
      <c r="AH3">
        <v>10.273283280000001</v>
      </c>
      <c r="AI3">
        <v>0</v>
      </c>
      <c r="AJ3">
        <v>0</v>
      </c>
      <c r="AK3">
        <v>22.853400000000004</v>
      </c>
      <c r="AL3">
        <v>15.604199999999999</v>
      </c>
      <c r="AM3">
        <v>6.9552893142857153</v>
      </c>
      <c r="AN3">
        <v>0</v>
      </c>
      <c r="AO3">
        <v>1.5595693344000003</v>
      </c>
      <c r="AP3">
        <v>1.0689688800000001</v>
      </c>
      <c r="AQ3">
        <v>16.157899999999998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1.4889247061007187</v>
      </c>
      <c r="AY3">
        <v>0</v>
      </c>
      <c r="AZ3">
        <v>0</v>
      </c>
      <c r="BA3">
        <v>27.372486321985996</v>
      </c>
      <c r="BB3">
        <f>SUM(B3:AZ3)-BA3</f>
        <v>807.15397551706519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256.16457914416475</v>
      </c>
      <c r="L4">
        <v>11.041993066767976</v>
      </c>
      <c r="M4">
        <v>60.305525846702309</v>
      </c>
      <c r="N4">
        <v>51.886488970588232</v>
      </c>
      <c r="O4">
        <v>73.283333333333331</v>
      </c>
      <c r="P4">
        <v>24.821829725057622</v>
      </c>
      <c r="Q4">
        <v>9.5805215742057843</v>
      </c>
      <c r="R4">
        <v>9.3101455344070274</v>
      </c>
      <c r="S4">
        <v>11.592203017241379</v>
      </c>
      <c r="T4">
        <v>0</v>
      </c>
      <c r="U4">
        <v>62.779846758794832</v>
      </c>
      <c r="V4">
        <v>6.2563497822931788</v>
      </c>
      <c r="W4">
        <v>20.377136069518716</v>
      </c>
      <c r="X4">
        <v>43.18913112758937</v>
      </c>
      <c r="Y4">
        <v>0</v>
      </c>
      <c r="Z4">
        <v>5.7568579199999999</v>
      </c>
      <c r="AA4">
        <v>12.317364000000001</v>
      </c>
      <c r="AB4">
        <v>5.7374452799999993</v>
      </c>
      <c r="AC4">
        <v>8.3891591999999999</v>
      </c>
      <c r="AD4">
        <v>4.0032640800000001</v>
      </c>
      <c r="AE4">
        <v>6.1984295999999999</v>
      </c>
      <c r="AF4">
        <v>6.1515000000000004</v>
      </c>
      <c r="AG4">
        <v>28.206862560000001</v>
      </c>
      <c r="AH4">
        <v>10.273283280000001</v>
      </c>
      <c r="AI4">
        <v>0</v>
      </c>
      <c r="AJ4">
        <v>0</v>
      </c>
      <c r="AK4">
        <v>22.853400000000004</v>
      </c>
      <c r="AL4">
        <v>15.604199999999999</v>
      </c>
      <c r="AM4">
        <v>6.9552893142857153</v>
      </c>
      <c r="AN4">
        <v>0</v>
      </c>
      <c r="AO4">
        <v>1.5759681840000002</v>
      </c>
      <c r="AP4">
        <v>1.0689688800000001</v>
      </c>
      <c r="AQ4">
        <v>16.157899999999998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1.4889247061007187</v>
      </c>
      <c r="AY4">
        <v>0</v>
      </c>
      <c r="AZ4">
        <v>0</v>
      </c>
      <c r="BA4">
        <v>27.196357459585997</v>
      </c>
      <c r="BB4">
        <f t="shared" ref="BB4:BB67" si="0">SUM(B4:AZ4)-BA4</f>
        <v>801.96033010906513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256.16457914416475</v>
      </c>
      <c r="L5">
        <v>11.041993066767976</v>
      </c>
      <c r="M5">
        <v>60.305525846702309</v>
      </c>
      <c r="N5">
        <v>51.886488970588232</v>
      </c>
      <c r="O5">
        <v>73.283333333333331</v>
      </c>
      <c r="P5">
        <v>24.821829725057622</v>
      </c>
      <c r="Q5">
        <v>9.5805215742057843</v>
      </c>
      <c r="R5">
        <v>9.3101455344070274</v>
      </c>
      <c r="S5">
        <v>11.592203017241379</v>
      </c>
      <c r="T5">
        <v>0</v>
      </c>
      <c r="U5">
        <v>62.779846758794832</v>
      </c>
      <c r="V5">
        <v>6.2563497822931788</v>
      </c>
      <c r="W5">
        <v>20.377136069518716</v>
      </c>
      <c r="X5">
        <v>43.18913112758937</v>
      </c>
      <c r="Y5">
        <v>0</v>
      </c>
      <c r="Z5">
        <v>5.7568579199999999</v>
      </c>
      <c r="AA5">
        <v>9.2640455999999993</v>
      </c>
      <c r="AB5">
        <v>5.7374452799999993</v>
      </c>
      <c r="AC5">
        <v>8.3891591999999999</v>
      </c>
      <c r="AD5">
        <v>4.0032640800000001</v>
      </c>
      <c r="AE5">
        <v>6.1984295999999999</v>
      </c>
      <c r="AF5">
        <v>6.1515000000000004</v>
      </c>
      <c r="AG5">
        <v>28.206862560000001</v>
      </c>
      <c r="AH5">
        <v>10.273283280000001</v>
      </c>
      <c r="AI5">
        <v>0</v>
      </c>
      <c r="AJ5">
        <v>0</v>
      </c>
      <c r="AK5">
        <v>22.853400000000004</v>
      </c>
      <c r="AL5">
        <v>15.604199999999999</v>
      </c>
      <c r="AM5">
        <v>6.9552893142857153</v>
      </c>
      <c r="AN5">
        <v>0</v>
      </c>
      <c r="AO5">
        <v>1.5736439376000004</v>
      </c>
      <c r="AP5">
        <v>1.0689688800000001</v>
      </c>
      <c r="AQ5">
        <v>16.114230000000003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27.045845389804178</v>
      </c>
      <c r="BB5">
        <f t="shared" si="0"/>
        <v>797.5226048263462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256.16457914416475</v>
      </c>
      <c r="L6">
        <v>11.041993066767976</v>
      </c>
      <c r="M6">
        <v>60.305525846702309</v>
      </c>
      <c r="N6">
        <v>51.886488970588232</v>
      </c>
      <c r="O6">
        <v>73.283333333333331</v>
      </c>
      <c r="P6">
        <v>24.821829725057622</v>
      </c>
      <c r="Q6">
        <v>9.5805215742057843</v>
      </c>
      <c r="R6">
        <v>9.3101455344070274</v>
      </c>
      <c r="S6">
        <v>11.592203017241379</v>
      </c>
      <c r="T6">
        <v>0</v>
      </c>
      <c r="U6">
        <v>62.779846758794832</v>
      </c>
      <c r="V6">
        <v>6.2563497822931788</v>
      </c>
      <c r="W6">
        <v>20.377136069518716</v>
      </c>
      <c r="X6">
        <v>43.18913112758937</v>
      </c>
      <c r="Y6">
        <v>0</v>
      </c>
      <c r="Z6">
        <v>5.7568579199999999</v>
      </c>
      <c r="AA6">
        <v>6.1413336000000003</v>
      </c>
      <c r="AB6">
        <v>5.7374452799999993</v>
      </c>
      <c r="AC6">
        <v>8.3891591999999999</v>
      </c>
      <c r="AD6">
        <v>4.0032640800000001</v>
      </c>
      <c r="AE6">
        <v>6.1984295999999999</v>
      </c>
      <c r="AF6">
        <v>6.1515000000000004</v>
      </c>
      <c r="AG6">
        <v>28.206862560000001</v>
      </c>
      <c r="AH6">
        <v>7.4866031999999993</v>
      </c>
      <c r="AI6">
        <v>0</v>
      </c>
      <c r="AJ6">
        <v>0</v>
      </c>
      <c r="AK6">
        <v>22.853400000000004</v>
      </c>
      <c r="AL6">
        <v>15.604199999999999</v>
      </c>
      <c r="AM6">
        <v>6.9552893142857153</v>
      </c>
      <c r="AN6">
        <v>0</v>
      </c>
      <c r="AO6">
        <v>1.5432996096</v>
      </c>
      <c r="AP6">
        <v>1.0689688800000001</v>
      </c>
      <c r="AQ6">
        <v>15.721200000000001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26.83813031813434</v>
      </c>
      <c r="BB6">
        <f t="shared" si="0"/>
        <v>791.39755349001609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256.16457914416475</v>
      </c>
      <c r="L7">
        <v>11.041993066767976</v>
      </c>
      <c r="M7">
        <v>60.305525846702309</v>
      </c>
      <c r="N7">
        <v>51.886488970588232</v>
      </c>
      <c r="O7">
        <v>73.283333333333331</v>
      </c>
      <c r="P7">
        <v>24.821829725057622</v>
      </c>
      <c r="Q7">
        <v>9.5805215742057843</v>
      </c>
      <c r="R7">
        <v>9.3101455344070274</v>
      </c>
      <c r="S7">
        <v>11.592203017241379</v>
      </c>
      <c r="T7">
        <v>0</v>
      </c>
      <c r="U7">
        <v>62.779846758794832</v>
      </c>
      <c r="V7">
        <v>6.2563497822931788</v>
      </c>
      <c r="W7">
        <v>20.377136069518716</v>
      </c>
      <c r="X7">
        <v>43.18913112758937</v>
      </c>
      <c r="Y7">
        <v>0</v>
      </c>
      <c r="Z7">
        <v>5.7568579199999999</v>
      </c>
      <c r="AA7">
        <v>6.1413336000000003</v>
      </c>
      <c r="AB7">
        <v>5.7374452799999993</v>
      </c>
      <c r="AC7">
        <v>8.3891591999999999</v>
      </c>
      <c r="AD7">
        <v>4.0032640800000001</v>
      </c>
      <c r="AE7">
        <v>6.1984295999999999</v>
      </c>
      <c r="AF7">
        <v>6.1515000000000004</v>
      </c>
      <c r="AG7">
        <v>28.206862560000001</v>
      </c>
      <c r="AH7">
        <v>7.4866031999999993</v>
      </c>
      <c r="AI7">
        <v>0</v>
      </c>
      <c r="AJ7">
        <v>0</v>
      </c>
      <c r="AK7">
        <v>22.853400000000004</v>
      </c>
      <c r="AL7">
        <v>15.604199999999999</v>
      </c>
      <c r="AM7">
        <v>6.9552893142857153</v>
      </c>
      <c r="AN7">
        <v>0</v>
      </c>
      <c r="AO7">
        <v>1.5673168224000005</v>
      </c>
      <c r="AP7">
        <v>1.0689688800000001</v>
      </c>
      <c r="AQ7">
        <v>15.721200000000001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26.83891780373434</v>
      </c>
      <c r="BB7">
        <f t="shared" si="0"/>
        <v>791.42078321721601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256.16457914416475</v>
      </c>
      <c r="L8">
        <v>11.041993066767976</v>
      </c>
      <c r="M8">
        <v>60.305525846702309</v>
      </c>
      <c r="N8">
        <v>51.886488970588232</v>
      </c>
      <c r="O8">
        <v>73.283333333333331</v>
      </c>
      <c r="P8">
        <v>24.821829725057622</v>
      </c>
      <c r="Q8">
        <v>9.5805215742057843</v>
      </c>
      <c r="R8">
        <v>9.3101455344070274</v>
      </c>
      <c r="S8">
        <v>11.592203017241379</v>
      </c>
      <c r="T8">
        <v>0</v>
      </c>
      <c r="U8">
        <v>62.779846758794832</v>
      </c>
      <c r="V8">
        <v>6.2563497822931788</v>
      </c>
      <c r="W8">
        <v>20.377136069518716</v>
      </c>
      <c r="X8">
        <v>43.18913112758937</v>
      </c>
      <c r="Y8">
        <v>0</v>
      </c>
      <c r="Z8">
        <v>5.7568579199999999</v>
      </c>
      <c r="AA8">
        <v>0</v>
      </c>
      <c r="AB8">
        <v>5.7374452799999993</v>
      </c>
      <c r="AC8">
        <v>8.3891591999999999</v>
      </c>
      <c r="AD8">
        <v>4.0032640800000001</v>
      </c>
      <c r="AE8">
        <v>6.1984295999999999</v>
      </c>
      <c r="AF8">
        <v>6.1515000000000004</v>
      </c>
      <c r="AG8">
        <v>28.206862560000001</v>
      </c>
      <c r="AH8">
        <v>7.4866031999999993</v>
      </c>
      <c r="AI8">
        <v>0</v>
      </c>
      <c r="AJ8">
        <v>0</v>
      </c>
      <c r="AK8">
        <v>22.853400000000004</v>
      </c>
      <c r="AL8">
        <v>15.604199999999999</v>
      </c>
      <c r="AM8">
        <v>6.9552893142857153</v>
      </c>
      <c r="AN8">
        <v>0</v>
      </c>
      <c r="AO8">
        <v>1.5599567087999999</v>
      </c>
      <c r="AP8">
        <v>1.0689688800000001</v>
      </c>
      <c r="AQ8">
        <v>15.721200000000001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26.63724067733434</v>
      </c>
      <c r="BB8">
        <f t="shared" si="0"/>
        <v>785.47376663001592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256.16457914416475</v>
      </c>
      <c r="L9">
        <v>11.041993066767976</v>
      </c>
      <c r="M9">
        <v>60.305525846702309</v>
      </c>
      <c r="N9">
        <v>51.886488970588232</v>
      </c>
      <c r="O9">
        <v>73.283333333333331</v>
      </c>
      <c r="P9">
        <v>24.821829725057622</v>
      </c>
      <c r="Q9">
        <v>9.5805215742057843</v>
      </c>
      <c r="R9">
        <v>9.3101455344070274</v>
      </c>
      <c r="S9">
        <v>11.592203017241379</v>
      </c>
      <c r="T9">
        <v>0</v>
      </c>
      <c r="U9">
        <v>62.779846758794832</v>
      </c>
      <c r="V9">
        <v>6.2563497822931788</v>
      </c>
      <c r="W9">
        <v>20.377136069518716</v>
      </c>
      <c r="X9">
        <v>43.18913112758937</v>
      </c>
      <c r="Y9">
        <v>0</v>
      </c>
      <c r="Z9">
        <v>5.7568579199999999</v>
      </c>
      <c r="AA9">
        <v>0</v>
      </c>
      <c r="AB9">
        <v>11.533435920000002</v>
      </c>
      <c r="AC9">
        <v>8.3891591999999999</v>
      </c>
      <c r="AD9">
        <v>4.0032640800000001</v>
      </c>
      <c r="AE9">
        <v>6.1984295999999999</v>
      </c>
      <c r="AF9">
        <v>6.1515000000000004</v>
      </c>
      <c r="AG9">
        <v>28.206862560000001</v>
      </c>
      <c r="AH9">
        <v>7.4866031999999993</v>
      </c>
      <c r="AI9">
        <v>0</v>
      </c>
      <c r="AJ9">
        <v>0</v>
      </c>
      <c r="AK9">
        <v>22.853400000000004</v>
      </c>
      <c r="AL9">
        <v>15.604199999999999</v>
      </c>
      <c r="AM9">
        <v>6.9552893142857153</v>
      </c>
      <c r="AN9">
        <v>0</v>
      </c>
      <c r="AO9">
        <v>1.5780341807999998</v>
      </c>
      <c r="AP9">
        <v>1.0689688800000001</v>
      </c>
      <c r="AQ9">
        <v>15.721200000000001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26.827942195734344</v>
      </c>
      <c r="BB9">
        <f t="shared" si="0"/>
        <v>791.09713322361608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256.16457914416475</v>
      </c>
      <c r="L10">
        <v>11.041993066767976</v>
      </c>
      <c r="M10">
        <v>60.305525846702309</v>
      </c>
      <c r="N10">
        <v>51.886488970588232</v>
      </c>
      <c r="O10">
        <v>73.283333333333331</v>
      </c>
      <c r="P10">
        <v>24.821829725057622</v>
      </c>
      <c r="Q10">
        <v>9.5805215742057843</v>
      </c>
      <c r="R10">
        <v>9.3101455344070274</v>
      </c>
      <c r="S10">
        <v>11.592203017241379</v>
      </c>
      <c r="T10">
        <v>0</v>
      </c>
      <c r="U10">
        <v>62.779846758794832</v>
      </c>
      <c r="V10">
        <v>6.2563497822931788</v>
      </c>
      <c r="W10">
        <v>20.377136069518716</v>
      </c>
      <c r="X10">
        <v>43.18913112758937</v>
      </c>
      <c r="Y10">
        <v>0</v>
      </c>
      <c r="Z10">
        <v>5.7568579199999999</v>
      </c>
      <c r="AA10">
        <v>0</v>
      </c>
      <c r="AB10">
        <v>11.533435920000002</v>
      </c>
      <c r="AC10">
        <v>8.3891591999999999</v>
      </c>
      <c r="AD10">
        <v>4.0032640800000001</v>
      </c>
      <c r="AE10">
        <v>6.1984295999999999</v>
      </c>
      <c r="AF10">
        <v>6.1515000000000004</v>
      </c>
      <c r="AG10">
        <v>28.206862560000001</v>
      </c>
      <c r="AH10">
        <v>7.4866031999999993</v>
      </c>
      <c r="AI10">
        <v>0</v>
      </c>
      <c r="AJ10">
        <v>0</v>
      </c>
      <c r="AK10">
        <v>22.853400000000004</v>
      </c>
      <c r="AL10">
        <v>15.604199999999999</v>
      </c>
      <c r="AM10">
        <v>6.9552893142857153</v>
      </c>
      <c r="AN10">
        <v>0</v>
      </c>
      <c r="AO10">
        <v>1.6099280064000001</v>
      </c>
      <c r="AP10">
        <v>1.0689688800000001</v>
      </c>
      <c r="AQ10">
        <v>7.3365599999999995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26.55397160029942</v>
      </c>
      <c r="BB10">
        <f t="shared" si="0"/>
        <v>783.01835764465091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256.16457914416475</v>
      </c>
      <c r="L11">
        <v>11.041993066767976</v>
      </c>
      <c r="M11">
        <v>60.305525846702309</v>
      </c>
      <c r="N11">
        <v>51.886488970588232</v>
      </c>
      <c r="O11">
        <v>73.283333333333331</v>
      </c>
      <c r="P11">
        <v>24.821829725057622</v>
      </c>
      <c r="Q11">
        <v>9.5805215742057843</v>
      </c>
      <c r="R11">
        <v>9.3101455344070274</v>
      </c>
      <c r="S11">
        <v>11.592203017241379</v>
      </c>
      <c r="T11">
        <v>0</v>
      </c>
      <c r="U11">
        <v>62.779846758794832</v>
      </c>
      <c r="V11">
        <v>6.2563497822931788</v>
      </c>
      <c r="W11">
        <v>20.377136069518716</v>
      </c>
      <c r="X11">
        <v>43.18913112758937</v>
      </c>
      <c r="Y11">
        <v>0</v>
      </c>
      <c r="Z11">
        <v>5.7568579199999999</v>
      </c>
      <c r="AA11">
        <v>0</v>
      </c>
      <c r="AB11">
        <v>11.533435920000002</v>
      </c>
      <c r="AC11">
        <v>8.3891591999999999</v>
      </c>
      <c r="AD11">
        <v>4.0032640800000001</v>
      </c>
      <c r="AE11">
        <v>12.3968592</v>
      </c>
      <c r="AF11">
        <v>6.1515000000000004</v>
      </c>
      <c r="AG11">
        <v>28.206862560000001</v>
      </c>
      <c r="AH11">
        <v>0</v>
      </c>
      <c r="AI11">
        <v>0</v>
      </c>
      <c r="AJ11">
        <v>0</v>
      </c>
      <c r="AK11">
        <v>22.853400000000004</v>
      </c>
      <c r="AL11">
        <v>15.604199999999999</v>
      </c>
      <c r="AM11">
        <v>6.9552893142857153</v>
      </c>
      <c r="AN11">
        <v>0</v>
      </c>
      <c r="AO11">
        <v>1.3098419712000002</v>
      </c>
      <c r="AP11">
        <v>1.0689688800000001</v>
      </c>
      <c r="AQ11">
        <v>7.3365599999999995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26.501877209899412</v>
      </c>
      <c r="BB11">
        <f t="shared" si="0"/>
        <v>781.48219239985087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256.16457914416475</v>
      </c>
      <c r="L12">
        <v>11.041993066767976</v>
      </c>
      <c r="M12">
        <v>60.305525846702309</v>
      </c>
      <c r="N12">
        <v>51.886488970588232</v>
      </c>
      <c r="O12">
        <v>73.283333333333331</v>
      </c>
      <c r="P12">
        <v>24.821829725057622</v>
      </c>
      <c r="Q12">
        <v>9.5805215742057843</v>
      </c>
      <c r="R12">
        <v>9.3101455344070274</v>
      </c>
      <c r="S12">
        <v>11.592203017241379</v>
      </c>
      <c r="T12">
        <v>0</v>
      </c>
      <c r="U12">
        <v>62.779846758794832</v>
      </c>
      <c r="V12">
        <v>6.2563497822931788</v>
      </c>
      <c r="W12">
        <v>20.377136069518716</v>
      </c>
      <c r="X12">
        <v>43.18913112758937</v>
      </c>
      <c r="Y12">
        <v>0</v>
      </c>
      <c r="Z12">
        <v>5.7568579199999999</v>
      </c>
      <c r="AA12">
        <v>0</v>
      </c>
      <c r="AB12">
        <v>11.533435920000002</v>
      </c>
      <c r="AC12">
        <v>4.2505073280000003</v>
      </c>
      <c r="AD12">
        <v>4.0032640800000001</v>
      </c>
      <c r="AE12">
        <v>12.3968592</v>
      </c>
      <c r="AF12">
        <v>6.1515000000000004</v>
      </c>
      <c r="AG12">
        <v>28.206862560000001</v>
      </c>
      <c r="AH12">
        <v>0</v>
      </c>
      <c r="AI12">
        <v>0</v>
      </c>
      <c r="AJ12">
        <v>0</v>
      </c>
      <c r="AK12">
        <v>22.853400000000004</v>
      </c>
      <c r="AL12">
        <v>15.604199999999999</v>
      </c>
      <c r="AM12">
        <v>6.9552893142857153</v>
      </c>
      <c r="AN12">
        <v>0</v>
      </c>
      <c r="AO12">
        <v>1.3027401072</v>
      </c>
      <c r="AP12">
        <v>1.0689688800000001</v>
      </c>
      <c r="AQ12">
        <v>7.3365599999999995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26.365896058699413</v>
      </c>
      <c r="BB12">
        <f t="shared" si="0"/>
        <v>777.4724198150509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256.16457914416475</v>
      </c>
      <c r="L13">
        <v>11.041993066767976</v>
      </c>
      <c r="M13">
        <v>60.305525846702309</v>
      </c>
      <c r="N13">
        <v>51.886488970588232</v>
      </c>
      <c r="O13">
        <v>73.283333333333331</v>
      </c>
      <c r="P13">
        <v>24.821829725057622</v>
      </c>
      <c r="Q13">
        <v>9.5805215742057843</v>
      </c>
      <c r="R13">
        <v>9.3101455344070274</v>
      </c>
      <c r="S13">
        <v>11.592203017241379</v>
      </c>
      <c r="T13">
        <v>0</v>
      </c>
      <c r="U13">
        <v>62.779846758794832</v>
      </c>
      <c r="V13">
        <v>6.2563497822931788</v>
      </c>
      <c r="W13">
        <v>19.461680746791131</v>
      </c>
      <c r="X13">
        <v>43.18913112758937</v>
      </c>
      <c r="Y13">
        <v>0</v>
      </c>
      <c r="Z13">
        <v>5.7568579199999999</v>
      </c>
      <c r="AA13">
        <v>0</v>
      </c>
      <c r="AB13">
        <v>5.7374452799999993</v>
      </c>
      <c r="AC13">
        <v>4.2505073280000003</v>
      </c>
      <c r="AD13">
        <v>4.0032640800000001</v>
      </c>
      <c r="AE13">
        <v>12.3968592</v>
      </c>
      <c r="AF13">
        <v>6.1515000000000004</v>
      </c>
      <c r="AG13">
        <v>28.206862560000001</v>
      </c>
      <c r="AH13">
        <v>0</v>
      </c>
      <c r="AI13">
        <v>0</v>
      </c>
      <c r="AJ13">
        <v>0</v>
      </c>
      <c r="AK13">
        <v>22.853400000000004</v>
      </c>
      <c r="AL13">
        <v>26.006999999999994</v>
      </c>
      <c r="AM13">
        <v>6.9552893142857153</v>
      </c>
      <c r="AN13">
        <v>0</v>
      </c>
      <c r="AO13">
        <v>1.3101002208000001</v>
      </c>
      <c r="AP13">
        <v>1.0689688800000001</v>
      </c>
      <c r="AQ13">
        <v>7.3365599999999995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26.487214226252874</v>
      </c>
      <c r="BB13">
        <f t="shared" si="0"/>
        <v>781.04981579836976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256.16457914416475</v>
      </c>
      <c r="L14">
        <v>11.041993066767976</v>
      </c>
      <c r="M14">
        <v>60.305525846702309</v>
      </c>
      <c r="N14">
        <v>51.886488970588232</v>
      </c>
      <c r="O14">
        <v>73.283333333333331</v>
      </c>
      <c r="P14">
        <v>24.821829725057622</v>
      </c>
      <c r="Q14">
        <v>9.5805215742057843</v>
      </c>
      <c r="R14">
        <v>9.3101455344070274</v>
      </c>
      <c r="S14">
        <v>11.592203017241379</v>
      </c>
      <c r="T14">
        <v>0</v>
      </c>
      <c r="U14">
        <v>62.779846758794832</v>
      </c>
      <c r="V14">
        <v>6.2563497822931788</v>
      </c>
      <c r="W14">
        <v>19.461680746791131</v>
      </c>
      <c r="X14">
        <v>43.18913112758937</v>
      </c>
      <c r="Y14">
        <v>0</v>
      </c>
      <c r="Z14">
        <v>5.7568579199999999</v>
      </c>
      <c r="AA14">
        <v>0</v>
      </c>
      <c r="AB14">
        <v>5.7374452799999993</v>
      </c>
      <c r="AC14">
        <v>4.2505073280000003</v>
      </c>
      <c r="AD14">
        <v>4.0032640800000001</v>
      </c>
      <c r="AE14">
        <v>12.3968592</v>
      </c>
      <c r="AF14">
        <v>6.1515000000000004</v>
      </c>
      <c r="AG14">
        <v>28.206862560000001</v>
      </c>
      <c r="AH14">
        <v>0</v>
      </c>
      <c r="AI14">
        <v>0</v>
      </c>
      <c r="AJ14">
        <v>0</v>
      </c>
      <c r="AK14">
        <v>22.853400000000004</v>
      </c>
      <c r="AL14">
        <v>59.816099999999992</v>
      </c>
      <c r="AM14">
        <v>6.9552893142857153</v>
      </c>
      <c r="AN14">
        <v>0</v>
      </c>
      <c r="AO14">
        <v>1.3528405296000001</v>
      </c>
      <c r="AP14">
        <v>1.0689688800000001</v>
      </c>
      <c r="AQ14">
        <v>7.3365599999999995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27.597554334236349</v>
      </c>
      <c r="BB14">
        <f t="shared" si="0"/>
        <v>813.79131599918628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256.16457914416475</v>
      </c>
      <c r="L15">
        <v>11.041993066767976</v>
      </c>
      <c r="M15">
        <v>61.003407355187406</v>
      </c>
      <c r="N15">
        <v>51.886488970588232</v>
      </c>
      <c r="O15">
        <v>73.283333333333331</v>
      </c>
      <c r="P15">
        <v>24.821829725057622</v>
      </c>
      <c r="Q15">
        <v>9.5805215742057843</v>
      </c>
      <c r="R15">
        <v>9.3101455344070274</v>
      </c>
      <c r="S15">
        <v>11.592203017241379</v>
      </c>
      <c r="T15">
        <v>0</v>
      </c>
      <c r="U15">
        <v>62.779846758794832</v>
      </c>
      <c r="V15">
        <v>6.2563497822931788</v>
      </c>
      <c r="W15">
        <v>19.461241540256712</v>
      </c>
      <c r="X15">
        <v>43.195982706055517</v>
      </c>
      <c r="Y15">
        <v>0</v>
      </c>
      <c r="Z15">
        <v>5.7568579199999999</v>
      </c>
      <c r="AA15">
        <v>0</v>
      </c>
      <c r="AB15">
        <v>5.7374452799999993</v>
      </c>
      <c r="AC15">
        <v>4.2505073280000003</v>
      </c>
      <c r="AD15">
        <v>4.0032640800000001</v>
      </c>
      <c r="AE15">
        <v>12.3968592</v>
      </c>
      <c r="AF15">
        <v>6.1515000000000004</v>
      </c>
      <c r="AG15">
        <v>28.206862560000001</v>
      </c>
      <c r="AH15">
        <v>0</v>
      </c>
      <c r="AI15">
        <v>0</v>
      </c>
      <c r="AJ15">
        <v>0</v>
      </c>
      <c r="AK15">
        <v>22.853400000000004</v>
      </c>
      <c r="AL15">
        <v>59.816099999999992</v>
      </c>
      <c r="AM15">
        <v>6.9552893142857153</v>
      </c>
      <c r="AN15">
        <v>0</v>
      </c>
      <c r="AO15">
        <v>1.3472881632</v>
      </c>
      <c r="AP15">
        <v>1.0689688800000001</v>
      </c>
      <c r="AQ15">
        <v>0</v>
      </c>
      <c r="AR15">
        <v>23.274086399999998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27.427545841107637</v>
      </c>
      <c r="BB15">
        <f t="shared" si="0"/>
        <v>808.7781364063319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256.16457914416475</v>
      </c>
      <c r="L16">
        <v>11.041993066767976</v>
      </c>
      <c r="M16">
        <v>61.003407355187406</v>
      </c>
      <c r="N16">
        <v>51.886488970588232</v>
      </c>
      <c r="O16">
        <v>73.283333333333331</v>
      </c>
      <c r="P16">
        <v>24.821829725057622</v>
      </c>
      <c r="Q16">
        <v>9.5805215742057843</v>
      </c>
      <c r="R16">
        <v>9.3101455344070274</v>
      </c>
      <c r="S16">
        <v>11.592203017241379</v>
      </c>
      <c r="T16">
        <v>0</v>
      </c>
      <c r="U16">
        <v>62.779846758794832</v>
      </c>
      <c r="V16">
        <v>6.2563497822931788</v>
      </c>
      <c r="W16">
        <v>19.461241540256712</v>
      </c>
      <c r="X16">
        <v>43.195982706055517</v>
      </c>
      <c r="Y16">
        <v>0</v>
      </c>
      <c r="Z16">
        <v>5.7568579199999999</v>
      </c>
      <c r="AA16">
        <v>0</v>
      </c>
      <c r="AB16">
        <v>5.7374452799999993</v>
      </c>
      <c r="AC16">
        <v>4.2505073280000003</v>
      </c>
      <c r="AD16">
        <v>4.0032640800000001</v>
      </c>
      <c r="AE16">
        <v>11.8333656</v>
      </c>
      <c r="AF16">
        <v>6.1515000000000004</v>
      </c>
      <c r="AG16">
        <v>28.206862560000001</v>
      </c>
      <c r="AH16">
        <v>0</v>
      </c>
      <c r="AI16">
        <v>0</v>
      </c>
      <c r="AJ16">
        <v>0</v>
      </c>
      <c r="AK16">
        <v>22.853400000000004</v>
      </c>
      <c r="AL16">
        <v>59.816099999999992</v>
      </c>
      <c r="AM16">
        <v>6.9552893142857153</v>
      </c>
      <c r="AN16">
        <v>0</v>
      </c>
      <c r="AO16">
        <v>1.3390241760000001</v>
      </c>
      <c r="AP16">
        <v>1.0689688800000001</v>
      </c>
      <c r="AQ16">
        <v>0</v>
      </c>
      <c r="AR16">
        <v>23.274086399999998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27.408792001107635</v>
      </c>
      <c r="BB16">
        <f t="shared" si="0"/>
        <v>808.22513265913187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256.16457914416475</v>
      </c>
      <c r="L17">
        <v>11.041993066767976</v>
      </c>
      <c r="M17">
        <v>61.003407355187406</v>
      </c>
      <c r="N17">
        <v>51.886488970588232</v>
      </c>
      <c r="O17">
        <v>73.283333333333331</v>
      </c>
      <c r="P17">
        <v>24.821829725057622</v>
      </c>
      <c r="Q17">
        <v>9.5805215742057843</v>
      </c>
      <c r="R17">
        <v>9.3101455344070274</v>
      </c>
      <c r="S17">
        <v>11.592203017241379</v>
      </c>
      <c r="T17">
        <v>0</v>
      </c>
      <c r="U17">
        <v>62.779846758794832</v>
      </c>
      <c r="V17">
        <v>6.2563497822931788</v>
      </c>
      <c r="W17">
        <v>19.461241540256712</v>
      </c>
      <c r="X17">
        <v>43.195982706055517</v>
      </c>
      <c r="Y17">
        <v>0</v>
      </c>
      <c r="Z17">
        <v>5.7568579199999999</v>
      </c>
      <c r="AA17">
        <v>0</v>
      </c>
      <c r="AB17">
        <v>5.7374452799999993</v>
      </c>
      <c r="AC17">
        <v>4.2505073280000003</v>
      </c>
      <c r="AD17">
        <v>4.0032640800000001</v>
      </c>
      <c r="AE17">
        <v>11.8333656</v>
      </c>
      <c r="AF17">
        <v>6.1515000000000004</v>
      </c>
      <c r="AG17">
        <v>28.206862560000001</v>
      </c>
      <c r="AH17">
        <v>0</v>
      </c>
      <c r="AI17">
        <v>0</v>
      </c>
      <c r="AJ17">
        <v>0</v>
      </c>
      <c r="AK17">
        <v>22.853400000000004</v>
      </c>
      <c r="AL17">
        <v>59.816099999999992</v>
      </c>
      <c r="AM17">
        <v>6.9552893142857153</v>
      </c>
      <c r="AN17">
        <v>0</v>
      </c>
      <c r="AO17">
        <v>1.3103584704000002</v>
      </c>
      <c r="AP17">
        <v>0.45009215999999996</v>
      </c>
      <c r="AQ17">
        <v>0</v>
      </c>
      <c r="AR17">
        <v>23.274086399999998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27.387552289107639</v>
      </c>
      <c r="BB17">
        <f t="shared" si="0"/>
        <v>807.59882994553197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256.16457914416475</v>
      </c>
      <c r="L18">
        <v>11.041993066767976</v>
      </c>
      <c r="M18">
        <v>61.003407355187406</v>
      </c>
      <c r="N18">
        <v>51.886488970588232</v>
      </c>
      <c r="O18">
        <v>73.283333333333331</v>
      </c>
      <c r="P18">
        <v>24.821829725057622</v>
      </c>
      <c r="Q18">
        <v>9.5805215742057843</v>
      </c>
      <c r="R18">
        <v>9.3101455344070274</v>
      </c>
      <c r="S18">
        <v>11.592203017241379</v>
      </c>
      <c r="T18">
        <v>0</v>
      </c>
      <c r="U18">
        <v>62.779846758794832</v>
      </c>
      <c r="V18">
        <v>6.2563497822931788</v>
      </c>
      <c r="W18">
        <v>19.461241540256712</v>
      </c>
      <c r="X18">
        <v>43.195982706055517</v>
      </c>
      <c r="Y18">
        <v>0</v>
      </c>
      <c r="Z18">
        <v>5.7568579199999999</v>
      </c>
      <c r="AA18">
        <v>0</v>
      </c>
      <c r="AB18">
        <v>5.7374452799999993</v>
      </c>
      <c r="AC18">
        <v>4.2505073280000003</v>
      </c>
      <c r="AD18">
        <v>4.0032640800000001</v>
      </c>
      <c r="AE18">
        <v>11.8333656</v>
      </c>
      <c r="AF18">
        <v>6.1515000000000004</v>
      </c>
      <c r="AG18">
        <v>28.206862560000001</v>
      </c>
      <c r="AH18">
        <v>0</v>
      </c>
      <c r="AI18">
        <v>0</v>
      </c>
      <c r="AJ18">
        <v>0</v>
      </c>
      <c r="AK18">
        <v>22.853400000000004</v>
      </c>
      <c r="AL18">
        <v>59.816099999999992</v>
      </c>
      <c r="AM18">
        <v>6.9552893142857153</v>
      </c>
      <c r="AN18">
        <v>0</v>
      </c>
      <c r="AO18">
        <v>1.2658104144</v>
      </c>
      <c r="AP18">
        <v>0.45009215999999996</v>
      </c>
      <c r="AQ18">
        <v>0</v>
      </c>
      <c r="AR18">
        <v>23.274086399999998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27.386091070707636</v>
      </c>
      <c r="BB18">
        <f t="shared" si="0"/>
        <v>807.5557431079319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256.16457914416475</v>
      </c>
      <c r="L19">
        <v>11.041993066767976</v>
      </c>
      <c r="M19">
        <v>61.003407355187406</v>
      </c>
      <c r="N19">
        <v>51.886488970588232</v>
      </c>
      <c r="O19">
        <v>73.283333333333331</v>
      </c>
      <c r="P19">
        <v>24.821829725057622</v>
      </c>
      <c r="Q19">
        <v>9.5805215742057843</v>
      </c>
      <c r="R19">
        <v>9.3101455344070274</v>
      </c>
      <c r="S19">
        <v>11.592203017241379</v>
      </c>
      <c r="T19">
        <v>0</v>
      </c>
      <c r="U19">
        <v>62.779846758794832</v>
      </c>
      <c r="V19">
        <v>6.2563497822931788</v>
      </c>
      <c r="W19">
        <v>19.461241540256712</v>
      </c>
      <c r="X19">
        <v>43.195982706055517</v>
      </c>
      <c r="Y19">
        <v>0</v>
      </c>
      <c r="Z19">
        <v>5.7568579199999999</v>
      </c>
      <c r="AA19">
        <v>0</v>
      </c>
      <c r="AB19">
        <v>5.7374452799999993</v>
      </c>
      <c r="AC19">
        <v>4.2505073280000003</v>
      </c>
      <c r="AD19">
        <v>4.0032640800000001</v>
      </c>
      <c r="AE19">
        <v>18.595288799999999</v>
      </c>
      <c r="AF19">
        <v>6.1515000000000004</v>
      </c>
      <c r="AG19">
        <v>28.206862560000001</v>
      </c>
      <c r="AH19">
        <v>10.273283280000001</v>
      </c>
      <c r="AI19">
        <v>0</v>
      </c>
      <c r="AJ19">
        <v>0</v>
      </c>
      <c r="AK19">
        <v>22.853400000000004</v>
      </c>
      <c r="AL19">
        <v>59.816099999999992</v>
      </c>
      <c r="AM19">
        <v>6.9552893142857153</v>
      </c>
      <c r="AN19">
        <v>0</v>
      </c>
      <c r="AO19">
        <v>1.2681346607999999</v>
      </c>
      <c r="AP19">
        <v>3.3194296800000003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27.991324921107633</v>
      </c>
      <c r="BB19">
        <f t="shared" si="0"/>
        <v>825.4027471039318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256.16457914416475</v>
      </c>
      <c r="L20">
        <v>11.041993066767976</v>
      </c>
      <c r="M20">
        <v>61.003407355187406</v>
      </c>
      <c r="N20">
        <v>51.886488970588232</v>
      </c>
      <c r="O20">
        <v>73.283333333333331</v>
      </c>
      <c r="P20">
        <v>24.821829725057622</v>
      </c>
      <c r="Q20">
        <v>9.5805215742057843</v>
      </c>
      <c r="R20">
        <v>9.3101455344070274</v>
      </c>
      <c r="S20">
        <v>11.592203017241379</v>
      </c>
      <c r="T20">
        <v>0</v>
      </c>
      <c r="U20">
        <v>62.779846758794832</v>
      </c>
      <c r="V20">
        <v>6.2563497822931788</v>
      </c>
      <c r="W20">
        <v>19.461241540256712</v>
      </c>
      <c r="X20">
        <v>43.195982706055517</v>
      </c>
      <c r="Y20">
        <v>0</v>
      </c>
      <c r="Z20">
        <v>5.7568579199999999</v>
      </c>
      <c r="AA20">
        <v>0</v>
      </c>
      <c r="AB20">
        <v>5.7374452799999993</v>
      </c>
      <c r="AC20">
        <v>4.2505073280000003</v>
      </c>
      <c r="AD20">
        <v>4.0032640800000001</v>
      </c>
      <c r="AE20">
        <v>18.595288799999999</v>
      </c>
      <c r="AF20">
        <v>6.1515000000000004</v>
      </c>
      <c r="AG20">
        <v>28.206862560000001</v>
      </c>
      <c r="AH20">
        <v>10.273283280000001</v>
      </c>
      <c r="AI20">
        <v>0</v>
      </c>
      <c r="AJ20">
        <v>0</v>
      </c>
      <c r="AK20">
        <v>22.853400000000004</v>
      </c>
      <c r="AL20">
        <v>59.816099999999992</v>
      </c>
      <c r="AM20">
        <v>6.9552893142857153</v>
      </c>
      <c r="AN20">
        <v>0</v>
      </c>
      <c r="AO20">
        <v>1.2384359568000001</v>
      </c>
      <c r="AP20">
        <v>3.3194296800000003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27.990350775507636</v>
      </c>
      <c r="BB20">
        <f t="shared" si="0"/>
        <v>825.37402254553183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256.16457914416475</v>
      </c>
      <c r="L21">
        <v>11.041993066767976</v>
      </c>
      <c r="M21">
        <v>61.003407355187406</v>
      </c>
      <c r="N21">
        <v>51.886488970588232</v>
      </c>
      <c r="O21">
        <v>73.283333333333331</v>
      </c>
      <c r="P21">
        <v>24.821829725057622</v>
      </c>
      <c r="Q21">
        <v>9.5805215742057843</v>
      </c>
      <c r="R21">
        <v>9.3101455344070274</v>
      </c>
      <c r="S21">
        <v>11.592203017241379</v>
      </c>
      <c r="T21">
        <v>0</v>
      </c>
      <c r="U21">
        <v>62.779846758794832</v>
      </c>
      <c r="V21">
        <v>6.2563497822931788</v>
      </c>
      <c r="W21">
        <v>19.461241540256712</v>
      </c>
      <c r="X21">
        <v>43.195982706055517</v>
      </c>
      <c r="Y21">
        <v>0</v>
      </c>
      <c r="Z21">
        <v>5.7568579199999999</v>
      </c>
      <c r="AA21">
        <v>0</v>
      </c>
      <c r="AB21">
        <v>5.7374452799999993</v>
      </c>
      <c r="AC21">
        <v>4.2505073280000003</v>
      </c>
      <c r="AD21">
        <v>4.0032640800000001</v>
      </c>
      <c r="AE21">
        <v>18.595288799999999</v>
      </c>
      <c r="AF21">
        <v>6.1515000000000004</v>
      </c>
      <c r="AG21">
        <v>28.206862560000001</v>
      </c>
      <c r="AH21">
        <v>10.273283280000001</v>
      </c>
      <c r="AI21">
        <v>0</v>
      </c>
      <c r="AJ21">
        <v>0</v>
      </c>
      <c r="AK21">
        <v>22.853400000000004</v>
      </c>
      <c r="AL21">
        <v>26.006999999999994</v>
      </c>
      <c r="AM21">
        <v>6.9552893142857153</v>
      </c>
      <c r="AN21">
        <v>0</v>
      </c>
      <c r="AO21">
        <v>1.2306884688000002</v>
      </c>
      <c r="AP21">
        <v>3.3194296800000003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26.881158297124159</v>
      </c>
      <c r="BB21">
        <f t="shared" si="0"/>
        <v>792.66636753591524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256.16457914416475</v>
      </c>
      <c r="L22">
        <v>11.041993066767976</v>
      </c>
      <c r="M22">
        <v>61.003407355187406</v>
      </c>
      <c r="N22">
        <v>51.886488970588232</v>
      </c>
      <c r="O22">
        <v>73.283333333333331</v>
      </c>
      <c r="P22">
        <v>24.821829725057622</v>
      </c>
      <c r="Q22">
        <v>9.5805215742057843</v>
      </c>
      <c r="R22">
        <v>9.3101455344070274</v>
      </c>
      <c r="S22">
        <v>11.592203017241379</v>
      </c>
      <c r="T22">
        <v>0</v>
      </c>
      <c r="U22">
        <v>62.779846758794832</v>
      </c>
      <c r="V22">
        <v>6.2563497822931788</v>
      </c>
      <c r="W22">
        <v>19.461241540256712</v>
      </c>
      <c r="X22">
        <v>43.195982706055517</v>
      </c>
      <c r="Y22">
        <v>0</v>
      </c>
      <c r="Z22">
        <v>5.7568579199999999</v>
      </c>
      <c r="AA22">
        <v>0</v>
      </c>
      <c r="AB22">
        <v>5.7374452799999993</v>
      </c>
      <c r="AC22">
        <v>4.2505073280000003</v>
      </c>
      <c r="AD22">
        <v>4.0032640800000001</v>
      </c>
      <c r="AE22">
        <v>18.595288799999999</v>
      </c>
      <c r="AF22">
        <v>6.1515000000000004</v>
      </c>
      <c r="AG22">
        <v>28.206862560000001</v>
      </c>
      <c r="AH22">
        <v>10.273283280000001</v>
      </c>
      <c r="AI22">
        <v>0</v>
      </c>
      <c r="AJ22">
        <v>0</v>
      </c>
      <c r="AK22">
        <v>22.853400000000004</v>
      </c>
      <c r="AL22">
        <v>26.006999999999994</v>
      </c>
      <c r="AM22">
        <v>6.9552893142857153</v>
      </c>
      <c r="AN22">
        <v>0</v>
      </c>
      <c r="AO22">
        <v>1.1503728432</v>
      </c>
      <c r="AP22">
        <v>0.78766128000000013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26.795482235524162</v>
      </c>
      <c r="BB22">
        <f t="shared" si="0"/>
        <v>790.13995957191514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256.16457914416475</v>
      </c>
      <c r="L23">
        <v>11.041993066767976</v>
      </c>
      <c r="M23">
        <v>61.003407355187406</v>
      </c>
      <c r="N23">
        <v>51.886488970588232</v>
      </c>
      <c r="O23">
        <v>73.283333333333331</v>
      </c>
      <c r="P23">
        <v>24.821829725057622</v>
      </c>
      <c r="Q23">
        <v>9.5805215742057843</v>
      </c>
      <c r="R23">
        <v>9.3101455344070274</v>
      </c>
      <c r="S23">
        <v>11.592203017241379</v>
      </c>
      <c r="T23">
        <v>0</v>
      </c>
      <c r="U23">
        <v>62.779846758794832</v>
      </c>
      <c r="V23">
        <v>6.2563497822931788</v>
      </c>
      <c r="W23">
        <v>19.461241540256712</v>
      </c>
      <c r="X23">
        <v>43.195982706055517</v>
      </c>
      <c r="Y23">
        <v>0</v>
      </c>
      <c r="Z23">
        <v>5.7568579199999999</v>
      </c>
      <c r="AA23">
        <v>0</v>
      </c>
      <c r="AB23">
        <v>5.7374452799999993</v>
      </c>
      <c r="AC23">
        <v>4.2505073280000003</v>
      </c>
      <c r="AD23">
        <v>4.0032640800000001</v>
      </c>
      <c r="AE23">
        <v>18.595288799999999</v>
      </c>
      <c r="AF23">
        <v>6.1515000000000004</v>
      </c>
      <c r="AG23">
        <v>28.206862560000001</v>
      </c>
      <c r="AH23">
        <v>20.546566560000002</v>
      </c>
      <c r="AI23">
        <v>1.1182031999999997</v>
      </c>
      <c r="AJ23">
        <v>0</v>
      </c>
      <c r="AK23">
        <v>22.853400000000004</v>
      </c>
      <c r="AL23">
        <v>26.006999999999994</v>
      </c>
      <c r="AM23">
        <v>6.9552893142857153</v>
      </c>
      <c r="AN23">
        <v>0</v>
      </c>
      <c r="AO23">
        <v>1.1005306704</v>
      </c>
      <c r="AP23">
        <v>0.78766128000000013</v>
      </c>
      <c r="AQ23">
        <v>0</v>
      </c>
      <c r="AR23">
        <v>23.274086399999998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27.215200201924162</v>
      </c>
      <c r="BB23">
        <f t="shared" si="0"/>
        <v>802.51651631271523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256.16457914416475</v>
      </c>
      <c r="L24">
        <v>11.041993066767976</v>
      </c>
      <c r="M24">
        <v>61.003407355187406</v>
      </c>
      <c r="N24">
        <v>51.886488970588232</v>
      </c>
      <c r="O24">
        <v>73.283333333333331</v>
      </c>
      <c r="P24">
        <v>24.821829725057622</v>
      </c>
      <c r="Q24">
        <v>9.5805215742057843</v>
      </c>
      <c r="R24">
        <v>9.3101455344070274</v>
      </c>
      <c r="S24">
        <v>11.592203017241379</v>
      </c>
      <c r="T24">
        <v>0</v>
      </c>
      <c r="U24">
        <v>62.779846758794832</v>
      </c>
      <c r="V24">
        <v>6.2563497822931788</v>
      </c>
      <c r="W24">
        <v>19.461241540256712</v>
      </c>
      <c r="X24">
        <v>43.195982706055517</v>
      </c>
      <c r="Y24">
        <v>0</v>
      </c>
      <c r="Z24">
        <v>5.7568579199999999</v>
      </c>
      <c r="AA24">
        <v>0</v>
      </c>
      <c r="AB24">
        <v>5.7374452799999993</v>
      </c>
      <c r="AC24">
        <v>4.2505073280000003</v>
      </c>
      <c r="AD24">
        <v>8.0065281600000002</v>
      </c>
      <c r="AE24">
        <v>18.595288799999999</v>
      </c>
      <c r="AF24">
        <v>6.1515000000000004</v>
      </c>
      <c r="AG24">
        <v>28.206862560000001</v>
      </c>
      <c r="AH24">
        <v>20.546566560000002</v>
      </c>
      <c r="AI24">
        <v>2.2364063999999995</v>
      </c>
      <c r="AJ24">
        <v>0</v>
      </c>
      <c r="AK24">
        <v>22.853400000000004</v>
      </c>
      <c r="AL24">
        <v>26.006999999999994</v>
      </c>
      <c r="AM24">
        <v>6.9552893142857153</v>
      </c>
      <c r="AN24">
        <v>0</v>
      </c>
      <c r="AO24">
        <v>1.02331404</v>
      </c>
      <c r="AP24">
        <v>0.78766128000000013</v>
      </c>
      <c r="AQ24">
        <v>0</v>
      </c>
      <c r="AR24">
        <v>23.274086399999998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27.380651233924162</v>
      </c>
      <c r="BB24">
        <f t="shared" si="0"/>
        <v>807.39531593031518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256.16457914416475</v>
      </c>
      <c r="L25">
        <v>11.041993066767976</v>
      </c>
      <c r="M25">
        <v>61.003407355187406</v>
      </c>
      <c r="N25">
        <v>51.886488970588232</v>
      </c>
      <c r="O25">
        <v>73.283333333333331</v>
      </c>
      <c r="P25">
        <v>24.821829725057622</v>
      </c>
      <c r="Q25">
        <v>9.5805215742057843</v>
      </c>
      <c r="R25">
        <v>9.3101455344070274</v>
      </c>
      <c r="S25">
        <v>11.592203017241379</v>
      </c>
      <c r="T25">
        <v>0</v>
      </c>
      <c r="U25">
        <v>62.779846758794832</v>
      </c>
      <c r="V25">
        <v>5.9841714719271621</v>
      </c>
      <c r="W25">
        <v>19.461241540256712</v>
      </c>
      <c r="X25">
        <v>43.195982706055517</v>
      </c>
      <c r="Y25">
        <v>0</v>
      </c>
      <c r="Z25">
        <v>5.7568579199999999</v>
      </c>
      <c r="AA25">
        <v>3.0880152000000001</v>
      </c>
      <c r="AB25">
        <v>5.7374452799999993</v>
      </c>
      <c r="AC25">
        <v>4.2505073280000003</v>
      </c>
      <c r="AD25">
        <v>12.009792240000001</v>
      </c>
      <c r="AE25">
        <v>18.595288799999999</v>
      </c>
      <c r="AF25">
        <v>6.1515000000000004</v>
      </c>
      <c r="AG25">
        <v>28.206862560000001</v>
      </c>
      <c r="AH25">
        <v>20.546566560000002</v>
      </c>
      <c r="AI25">
        <v>14.536641599999998</v>
      </c>
      <c r="AJ25">
        <v>0</v>
      </c>
      <c r="AK25">
        <v>22.853400000000004</v>
      </c>
      <c r="AL25">
        <v>26.006999999999994</v>
      </c>
      <c r="AM25">
        <v>6.9552893142857153</v>
      </c>
      <c r="AN25">
        <v>0</v>
      </c>
      <c r="AO25">
        <v>0.90994246559999992</v>
      </c>
      <c r="AP25">
        <v>0.78766128000000013</v>
      </c>
      <c r="AQ25">
        <v>8.0352800000000002</v>
      </c>
      <c r="AR25">
        <v>23.274086399999998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28.267604689534785</v>
      </c>
      <c r="BB25">
        <f t="shared" si="0"/>
        <v>833.54960706993859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256.16457914416475</v>
      </c>
      <c r="L26">
        <v>11.041993066767976</v>
      </c>
      <c r="M26">
        <v>61.003407355187406</v>
      </c>
      <c r="N26">
        <v>51.886488970588232</v>
      </c>
      <c r="O26">
        <v>73.283333333333331</v>
      </c>
      <c r="P26">
        <v>24.821829725057622</v>
      </c>
      <c r="Q26">
        <v>9.5805215742057843</v>
      </c>
      <c r="R26">
        <v>9.3101455344070274</v>
      </c>
      <c r="S26">
        <v>11.592203017241379</v>
      </c>
      <c r="T26">
        <v>0</v>
      </c>
      <c r="U26">
        <v>62.779846758794832</v>
      </c>
      <c r="V26">
        <v>5.9841714719271621</v>
      </c>
      <c r="W26">
        <v>19.461241540256712</v>
      </c>
      <c r="X26">
        <v>43.195982706055517</v>
      </c>
      <c r="Y26">
        <v>0</v>
      </c>
      <c r="Z26">
        <v>5.7568579199999999</v>
      </c>
      <c r="AA26">
        <v>9.2640455999999993</v>
      </c>
      <c r="AB26">
        <v>5.7374452799999993</v>
      </c>
      <c r="AC26">
        <v>4.2505073280000003</v>
      </c>
      <c r="AD26">
        <v>12.009792240000001</v>
      </c>
      <c r="AE26">
        <v>18.595288799999999</v>
      </c>
      <c r="AF26">
        <v>6.1515000000000004</v>
      </c>
      <c r="AG26">
        <v>28.206862560000001</v>
      </c>
      <c r="AH26">
        <v>20.546566560000002</v>
      </c>
      <c r="AI26">
        <v>14.536641599999998</v>
      </c>
      <c r="AJ26">
        <v>0</v>
      </c>
      <c r="AK26">
        <v>22.853400000000004</v>
      </c>
      <c r="AL26">
        <v>26.006999999999994</v>
      </c>
      <c r="AM26">
        <v>6.9552893142857153</v>
      </c>
      <c r="AN26">
        <v>0</v>
      </c>
      <c r="AO26">
        <v>0.85351492799999995</v>
      </c>
      <c r="AP26">
        <v>0.78766128000000013</v>
      </c>
      <c r="AQ26">
        <v>16.070560000000004</v>
      </c>
      <c r="AR26">
        <v>23.274086399999998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28.731884202430024</v>
      </c>
      <c r="BB26">
        <f t="shared" si="0"/>
        <v>847.24021041944343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256.16457914416475</v>
      </c>
      <c r="L27">
        <v>11.041993066767976</v>
      </c>
      <c r="M27">
        <v>61.003407355187406</v>
      </c>
      <c r="N27">
        <v>51.886488970588232</v>
      </c>
      <c r="O27">
        <v>73.283333333333331</v>
      </c>
      <c r="P27">
        <v>24.821829725057622</v>
      </c>
      <c r="Q27">
        <v>9.5805215742057843</v>
      </c>
      <c r="R27">
        <v>9.3101455344070274</v>
      </c>
      <c r="S27">
        <v>11.592203017241379</v>
      </c>
      <c r="T27">
        <v>0</v>
      </c>
      <c r="U27">
        <v>62.779846758794832</v>
      </c>
      <c r="V27">
        <v>5.9841714719271621</v>
      </c>
      <c r="W27">
        <v>19.461241540256712</v>
      </c>
      <c r="X27">
        <v>43.195982706055517</v>
      </c>
      <c r="Y27">
        <v>0</v>
      </c>
      <c r="Z27">
        <v>5.7568579199999999</v>
      </c>
      <c r="AA27">
        <v>12.317364000000001</v>
      </c>
      <c r="AB27">
        <v>5.7374452799999993</v>
      </c>
      <c r="AC27">
        <v>4.2505073280000003</v>
      </c>
      <c r="AD27">
        <v>12.009792240000001</v>
      </c>
      <c r="AE27">
        <v>18.595288799999999</v>
      </c>
      <c r="AF27">
        <v>6.1515000000000004</v>
      </c>
      <c r="AG27">
        <v>28.206862560000001</v>
      </c>
      <c r="AH27">
        <v>20.546566560000002</v>
      </c>
      <c r="AI27">
        <v>14.536641599999998</v>
      </c>
      <c r="AJ27">
        <v>0</v>
      </c>
      <c r="AK27">
        <v>22.853400000000004</v>
      </c>
      <c r="AL27">
        <v>26.006999999999994</v>
      </c>
      <c r="AM27">
        <v>6.9552893142857153</v>
      </c>
      <c r="AN27">
        <v>0</v>
      </c>
      <c r="AO27">
        <v>0.76725956159999997</v>
      </c>
      <c r="AP27">
        <v>0.78766128000000013</v>
      </c>
      <c r="AQ27">
        <v>20.088200000000001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28.913270573064949</v>
      </c>
      <c r="BB27">
        <f t="shared" si="0"/>
        <v>852.5888966824084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256.16457914416475</v>
      </c>
      <c r="L28">
        <v>11.041993066767976</v>
      </c>
      <c r="M28">
        <v>61.003407355187406</v>
      </c>
      <c r="N28">
        <v>51.886488970588232</v>
      </c>
      <c r="O28">
        <v>73.283333333333331</v>
      </c>
      <c r="P28">
        <v>24.821829725057622</v>
      </c>
      <c r="Q28">
        <v>9.5805215742057843</v>
      </c>
      <c r="R28">
        <v>9.3101455344070274</v>
      </c>
      <c r="S28">
        <v>11.592203017241379</v>
      </c>
      <c r="T28">
        <v>0</v>
      </c>
      <c r="U28">
        <v>62.779846758794832</v>
      </c>
      <c r="V28">
        <v>5.9841714719271621</v>
      </c>
      <c r="W28">
        <v>19.461241540256712</v>
      </c>
      <c r="X28">
        <v>43.195982706055517</v>
      </c>
      <c r="Y28">
        <v>0</v>
      </c>
      <c r="Z28">
        <v>5.7568579199999999</v>
      </c>
      <c r="AA28">
        <v>18.4933944</v>
      </c>
      <c r="AB28">
        <v>5.2690824000000003</v>
      </c>
      <c r="AC28">
        <v>8.5010146560000006</v>
      </c>
      <c r="AD28">
        <v>12.009792240000001</v>
      </c>
      <c r="AE28">
        <v>18.595288799999999</v>
      </c>
      <c r="AF28">
        <v>6.1515000000000004</v>
      </c>
      <c r="AG28">
        <v>28.206862560000001</v>
      </c>
      <c r="AH28">
        <v>30.819849840000007</v>
      </c>
      <c r="AI28">
        <v>14.536641599999998</v>
      </c>
      <c r="AJ28">
        <v>0</v>
      </c>
      <c r="AK28">
        <v>22.853400000000004</v>
      </c>
      <c r="AL28">
        <v>26.006999999999994</v>
      </c>
      <c r="AM28">
        <v>6.9552893142857153</v>
      </c>
      <c r="AN28">
        <v>0</v>
      </c>
      <c r="AO28">
        <v>0.74724521760000007</v>
      </c>
      <c r="AP28">
        <v>0.78766128000000013</v>
      </c>
      <c r="AQ28">
        <v>24.105840000000008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29.70798481089988</v>
      </c>
      <c r="BB28">
        <f t="shared" si="0"/>
        <v>876.02326622857356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256.16457914416475</v>
      </c>
      <c r="L29">
        <v>11.041993066767976</v>
      </c>
      <c r="M29">
        <v>61.003407355187406</v>
      </c>
      <c r="N29">
        <v>51.886488970588232</v>
      </c>
      <c r="O29">
        <v>73.283333333333331</v>
      </c>
      <c r="P29">
        <v>24.821829725057622</v>
      </c>
      <c r="Q29">
        <v>9.5805215742057843</v>
      </c>
      <c r="R29">
        <v>9.3101455344070274</v>
      </c>
      <c r="S29">
        <v>11.592203017241379</v>
      </c>
      <c r="T29">
        <v>0</v>
      </c>
      <c r="U29">
        <v>62.779846758794832</v>
      </c>
      <c r="V29">
        <v>5.7965610328638499</v>
      </c>
      <c r="W29">
        <v>19.461241540256712</v>
      </c>
      <c r="X29">
        <v>43.195982706055517</v>
      </c>
      <c r="Y29">
        <v>0</v>
      </c>
      <c r="Z29">
        <v>5.7568579199999999</v>
      </c>
      <c r="AA29">
        <v>18.4933944</v>
      </c>
      <c r="AB29">
        <v>10.538164800000001</v>
      </c>
      <c r="AC29">
        <v>8.5010146560000006</v>
      </c>
      <c r="AD29">
        <v>12.009792240000001</v>
      </c>
      <c r="AE29">
        <v>18.595288799999999</v>
      </c>
      <c r="AF29">
        <v>6.1515000000000004</v>
      </c>
      <c r="AG29">
        <v>28.206862560000001</v>
      </c>
      <c r="AH29">
        <v>30.819849840000007</v>
      </c>
      <c r="AI29">
        <v>14.536641599999998</v>
      </c>
      <c r="AJ29">
        <v>0</v>
      </c>
      <c r="AK29">
        <v>22.853400000000004</v>
      </c>
      <c r="AL29">
        <v>26.006999999999994</v>
      </c>
      <c r="AM29">
        <v>6.9552893142857153</v>
      </c>
      <c r="AN29">
        <v>0</v>
      </c>
      <c r="AO29">
        <v>0.70192241280000012</v>
      </c>
      <c r="AP29">
        <v>0.78766128000000013</v>
      </c>
      <c r="AQ29">
        <v>24.105840000000008</v>
      </c>
      <c r="AR29">
        <v>21.819455999999999</v>
      </c>
      <c r="AS29">
        <v>14.356727712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29.884564564777804</v>
      </c>
      <c r="BB29">
        <f t="shared" si="0"/>
        <v>881.23023272923228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256.16457914416475</v>
      </c>
      <c r="L30">
        <v>11.041993066767976</v>
      </c>
      <c r="M30">
        <v>61.003407355187406</v>
      </c>
      <c r="N30">
        <v>51.886488970588232</v>
      </c>
      <c r="O30">
        <v>73.283333333333331</v>
      </c>
      <c r="P30">
        <v>24.821829725057622</v>
      </c>
      <c r="Q30">
        <v>9.5805215742057843</v>
      </c>
      <c r="R30">
        <v>9.3101455344070274</v>
      </c>
      <c r="S30">
        <v>11.592203017241379</v>
      </c>
      <c r="T30">
        <v>0</v>
      </c>
      <c r="U30">
        <v>62.779846758794832</v>
      </c>
      <c r="V30">
        <v>5.7965610328638499</v>
      </c>
      <c r="W30">
        <v>19.461241540256712</v>
      </c>
      <c r="X30">
        <v>43.195982706055517</v>
      </c>
      <c r="Y30">
        <v>0</v>
      </c>
      <c r="Z30">
        <v>5.7568579199999999</v>
      </c>
      <c r="AA30">
        <v>18.4933944</v>
      </c>
      <c r="AB30">
        <v>10.538164800000001</v>
      </c>
      <c r="AC30">
        <v>8.5010146560000006</v>
      </c>
      <c r="AD30">
        <v>12.009792240000001</v>
      </c>
      <c r="AE30">
        <v>18.595288799999999</v>
      </c>
      <c r="AF30">
        <v>6.1515000000000004</v>
      </c>
      <c r="AG30">
        <v>28.206862560000001</v>
      </c>
      <c r="AH30">
        <v>30.819849840000007</v>
      </c>
      <c r="AI30">
        <v>14.536641599999998</v>
      </c>
      <c r="AJ30">
        <v>0</v>
      </c>
      <c r="AK30">
        <v>22.853400000000004</v>
      </c>
      <c r="AL30">
        <v>26.006999999999994</v>
      </c>
      <c r="AM30">
        <v>6.9552893142857153</v>
      </c>
      <c r="AN30">
        <v>0</v>
      </c>
      <c r="AO30">
        <v>0.67209458400000011</v>
      </c>
      <c r="AP30">
        <v>0.78766128000000013</v>
      </c>
      <c r="AQ30">
        <v>24.105840000000008</v>
      </c>
      <c r="AR30">
        <v>21.819455999999999</v>
      </c>
      <c r="AS30">
        <v>14.356727712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29.883586466377807</v>
      </c>
      <c r="BB30">
        <f t="shared" si="0"/>
        <v>881.20138299883229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256.16457914416475</v>
      </c>
      <c r="L31">
        <v>11.041993066767976</v>
      </c>
      <c r="M31">
        <v>61.003407355187406</v>
      </c>
      <c r="N31">
        <v>51.886488970588232</v>
      </c>
      <c r="O31">
        <v>73.283333333333331</v>
      </c>
      <c r="P31">
        <v>24.821829725057622</v>
      </c>
      <c r="Q31">
        <v>9.5805215742057843</v>
      </c>
      <c r="R31">
        <v>9.3101455344070274</v>
      </c>
      <c r="S31">
        <v>11.592203017241379</v>
      </c>
      <c r="T31">
        <v>0</v>
      </c>
      <c r="U31">
        <v>62.779846758794832</v>
      </c>
      <c r="V31">
        <v>5.7965610328638499</v>
      </c>
      <c r="W31">
        <v>19.462498250524842</v>
      </c>
      <c r="X31">
        <v>43.195982706055517</v>
      </c>
      <c r="Y31">
        <v>0</v>
      </c>
      <c r="Z31">
        <v>5.7568579199999999</v>
      </c>
      <c r="AA31">
        <v>18.4933944</v>
      </c>
      <c r="AB31">
        <v>11.533435920000002</v>
      </c>
      <c r="AC31">
        <v>8.5010146560000006</v>
      </c>
      <c r="AD31">
        <v>12.009792240000001</v>
      </c>
      <c r="AE31">
        <v>18.595288799999999</v>
      </c>
      <c r="AF31">
        <v>6.1515000000000004</v>
      </c>
      <c r="AG31">
        <v>28.206862560000001</v>
      </c>
      <c r="AH31">
        <v>30.819849840000007</v>
      </c>
      <c r="AI31">
        <v>2.2364063999999995</v>
      </c>
      <c r="AJ31">
        <v>0</v>
      </c>
      <c r="AK31">
        <v>22.853400000000004</v>
      </c>
      <c r="AL31">
        <v>26.006999999999994</v>
      </c>
      <c r="AM31">
        <v>6.9552893142857153</v>
      </c>
      <c r="AN31">
        <v>0</v>
      </c>
      <c r="AO31">
        <v>0.62935427519999998</v>
      </c>
      <c r="AP31">
        <v>0.78766128000000013</v>
      </c>
      <c r="AQ31">
        <v>24.105840000000008</v>
      </c>
      <c r="AR31">
        <v>21.819455999999999</v>
      </c>
      <c r="AS31">
        <v>14.356727712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29.5114232544746</v>
      </c>
      <c r="BB31">
        <f t="shared" si="0"/>
        <v>870.2270985322034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256.16457914416475</v>
      </c>
      <c r="L32">
        <v>11.041993066767976</v>
      </c>
      <c r="M32">
        <v>61.003407355187406</v>
      </c>
      <c r="N32">
        <v>51.886488970588232</v>
      </c>
      <c r="O32">
        <v>73.283333333333331</v>
      </c>
      <c r="P32">
        <v>24.821829725057622</v>
      </c>
      <c r="Q32">
        <v>9.5805215742057843</v>
      </c>
      <c r="R32">
        <v>9.3101455344070274</v>
      </c>
      <c r="S32">
        <v>11.592203017241379</v>
      </c>
      <c r="T32">
        <v>0</v>
      </c>
      <c r="U32">
        <v>62.779846758794832</v>
      </c>
      <c r="V32">
        <v>5.7965610328638499</v>
      </c>
      <c r="W32">
        <v>20.377136069518716</v>
      </c>
      <c r="X32">
        <v>43.195982706055517</v>
      </c>
      <c r="Y32">
        <v>0</v>
      </c>
      <c r="Z32">
        <v>5.7568579199999999</v>
      </c>
      <c r="AA32">
        <v>18.4933944</v>
      </c>
      <c r="AB32">
        <v>11.533435920000002</v>
      </c>
      <c r="AC32">
        <v>8.5010146560000006</v>
      </c>
      <c r="AD32">
        <v>12.009792240000001</v>
      </c>
      <c r="AE32">
        <v>18.595288799999999</v>
      </c>
      <c r="AF32">
        <v>6.1515000000000004</v>
      </c>
      <c r="AG32">
        <v>28.206862560000001</v>
      </c>
      <c r="AH32">
        <v>30.819849840000007</v>
      </c>
      <c r="AI32">
        <v>1.1182031999999997</v>
      </c>
      <c r="AJ32">
        <v>0</v>
      </c>
      <c r="AK32">
        <v>22.853400000000004</v>
      </c>
      <c r="AL32">
        <v>26.006999999999994</v>
      </c>
      <c r="AM32">
        <v>6.9552893142857153</v>
      </c>
      <c r="AN32">
        <v>0</v>
      </c>
      <c r="AO32">
        <v>0.61179330239999996</v>
      </c>
      <c r="AP32">
        <v>0.78766128000000013</v>
      </c>
      <c r="AQ32">
        <v>16.070560000000004</v>
      </c>
      <c r="AR32">
        <v>21.819455999999999</v>
      </c>
      <c r="AS32">
        <v>14.356727712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29.240612607761868</v>
      </c>
      <c r="BB32">
        <f t="shared" si="0"/>
        <v>862.24150282511016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256.16457914416475</v>
      </c>
      <c r="L33">
        <v>11.041993066767976</v>
      </c>
      <c r="M33">
        <v>61.003407355187406</v>
      </c>
      <c r="N33">
        <v>51.886488970588232</v>
      </c>
      <c r="O33">
        <v>73.283333333333331</v>
      </c>
      <c r="P33">
        <v>24.821829725057622</v>
      </c>
      <c r="Q33">
        <v>9.5805215742057843</v>
      </c>
      <c r="R33">
        <v>9.3101455344070274</v>
      </c>
      <c r="S33">
        <v>11.592203017241379</v>
      </c>
      <c r="T33">
        <v>0</v>
      </c>
      <c r="U33">
        <v>62.779846758794832</v>
      </c>
      <c r="V33">
        <v>5.7965610328638499</v>
      </c>
      <c r="W33">
        <v>20.377136069518716</v>
      </c>
      <c r="X33">
        <v>43.195982706055517</v>
      </c>
      <c r="Y33">
        <v>0</v>
      </c>
      <c r="Z33">
        <v>5.7568579199999999</v>
      </c>
      <c r="AA33">
        <v>18.4933944</v>
      </c>
      <c r="AB33">
        <v>11.533435920000002</v>
      </c>
      <c r="AC33">
        <v>12.751521984000002</v>
      </c>
      <c r="AD33">
        <v>12.009792240000001</v>
      </c>
      <c r="AE33">
        <v>18.595288799999999</v>
      </c>
      <c r="AF33">
        <v>6.1515000000000004</v>
      </c>
      <c r="AG33">
        <v>28.206862560000001</v>
      </c>
      <c r="AH33">
        <v>30.819849840000007</v>
      </c>
      <c r="AI33">
        <v>0</v>
      </c>
      <c r="AJ33">
        <v>0</v>
      </c>
      <c r="AK33">
        <v>22.853400000000004</v>
      </c>
      <c r="AL33">
        <v>26.006999999999994</v>
      </c>
      <c r="AM33">
        <v>6.9552893142857153</v>
      </c>
      <c r="AN33">
        <v>0</v>
      </c>
      <c r="AO33">
        <v>0.60352931519999997</v>
      </c>
      <c r="AP33">
        <v>0.78766128000000013</v>
      </c>
      <c r="AQ33">
        <v>8.0352800000000002</v>
      </c>
      <c r="AR33">
        <v>21.819455999999999</v>
      </c>
      <c r="AS33">
        <v>14.356727712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29.079524274066628</v>
      </c>
      <c r="BB33">
        <f t="shared" si="0"/>
        <v>857.4913512996053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256.16457914416475</v>
      </c>
      <c r="L34">
        <v>11.041993066767976</v>
      </c>
      <c r="M34">
        <v>61.003407355187406</v>
      </c>
      <c r="N34">
        <v>51.886488970588232</v>
      </c>
      <c r="O34">
        <v>73.283333333333331</v>
      </c>
      <c r="P34">
        <v>24.821829725057622</v>
      </c>
      <c r="Q34">
        <v>9.5805215742057843</v>
      </c>
      <c r="R34">
        <v>9.3101455344070274</v>
      </c>
      <c r="S34">
        <v>11.592203017241379</v>
      </c>
      <c r="T34">
        <v>0</v>
      </c>
      <c r="U34">
        <v>62.779846758794832</v>
      </c>
      <c r="V34">
        <v>5.7965610328638499</v>
      </c>
      <c r="W34">
        <v>20.377136069518716</v>
      </c>
      <c r="X34">
        <v>43.195982706055517</v>
      </c>
      <c r="Y34">
        <v>0</v>
      </c>
      <c r="Z34">
        <v>5.7568579199999999</v>
      </c>
      <c r="AA34">
        <v>12.282667200000002</v>
      </c>
      <c r="AB34">
        <v>11.533435920000002</v>
      </c>
      <c r="AC34">
        <v>12.751521984000002</v>
      </c>
      <c r="AD34">
        <v>12.009792240000001</v>
      </c>
      <c r="AE34">
        <v>18.595288799999999</v>
      </c>
      <c r="AF34">
        <v>6.1515000000000004</v>
      </c>
      <c r="AG34">
        <v>28.206862560000001</v>
      </c>
      <c r="AH34">
        <v>20.546566560000002</v>
      </c>
      <c r="AI34">
        <v>0</v>
      </c>
      <c r="AJ34">
        <v>0</v>
      </c>
      <c r="AK34">
        <v>22.853400000000004</v>
      </c>
      <c r="AL34">
        <v>26.006999999999994</v>
      </c>
      <c r="AM34">
        <v>6.9552893142857153</v>
      </c>
      <c r="AN34">
        <v>0</v>
      </c>
      <c r="AO34">
        <v>0.62883777600000013</v>
      </c>
      <c r="AP34">
        <v>0.78766128000000013</v>
      </c>
      <c r="AQ34">
        <v>0</v>
      </c>
      <c r="AR34">
        <v>21.819455999999999</v>
      </c>
      <c r="AS34">
        <v>14.356727712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28.276121058396789</v>
      </c>
      <c r="BB34">
        <f t="shared" si="0"/>
        <v>833.80077249607507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256.16457914416475</v>
      </c>
      <c r="L35">
        <v>11.041993066767976</v>
      </c>
      <c r="M35">
        <v>61.003407355187406</v>
      </c>
      <c r="N35">
        <v>51.886488970588232</v>
      </c>
      <c r="O35">
        <v>73.283333333333331</v>
      </c>
      <c r="P35">
        <v>24.821829725057622</v>
      </c>
      <c r="Q35">
        <v>9.5805215742057843</v>
      </c>
      <c r="R35">
        <v>9.3101455344070274</v>
      </c>
      <c r="S35">
        <v>11.592203017241379</v>
      </c>
      <c r="T35">
        <v>0</v>
      </c>
      <c r="U35">
        <v>62.779846758794832</v>
      </c>
      <c r="V35">
        <v>5.5643188879803747</v>
      </c>
      <c r="W35">
        <v>20.377136069518716</v>
      </c>
      <c r="X35">
        <v>43.195982706055517</v>
      </c>
      <c r="Y35">
        <v>0</v>
      </c>
      <c r="Z35">
        <v>5.7568579199999999</v>
      </c>
      <c r="AA35">
        <v>6.1413336000000003</v>
      </c>
      <c r="AB35">
        <v>11.533435920000002</v>
      </c>
      <c r="AC35">
        <v>12.751521984000002</v>
      </c>
      <c r="AD35">
        <v>12.009792240000001</v>
      </c>
      <c r="AE35">
        <v>18.595288799999999</v>
      </c>
      <c r="AF35">
        <v>6.1515000000000004</v>
      </c>
      <c r="AG35">
        <v>28.206862560000001</v>
      </c>
      <c r="AH35">
        <v>20.546566560000002</v>
      </c>
      <c r="AI35">
        <v>0</v>
      </c>
      <c r="AJ35">
        <v>0</v>
      </c>
      <c r="AK35">
        <v>22.853400000000004</v>
      </c>
      <c r="AL35">
        <v>26.006999999999994</v>
      </c>
      <c r="AM35">
        <v>6.9552893142857153</v>
      </c>
      <c r="AN35">
        <v>0</v>
      </c>
      <c r="AO35">
        <v>0.62625527999999997</v>
      </c>
      <c r="AP35">
        <v>0.78766128000000013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28.055588491264238</v>
      </c>
      <c r="BB35">
        <f t="shared" si="0"/>
        <v>827.29774972392431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256.16457914416475</v>
      </c>
      <c r="L36">
        <v>11.041993066767976</v>
      </c>
      <c r="M36">
        <v>61.003407355187406</v>
      </c>
      <c r="N36">
        <v>51.886488970588232</v>
      </c>
      <c r="O36">
        <v>73.283333333333331</v>
      </c>
      <c r="P36">
        <v>24.821829725057622</v>
      </c>
      <c r="Q36">
        <v>9.5805215742057843</v>
      </c>
      <c r="R36">
        <v>9.3101455344070274</v>
      </c>
      <c r="S36">
        <v>11.592203017241379</v>
      </c>
      <c r="T36">
        <v>0</v>
      </c>
      <c r="U36">
        <v>62.779846758794832</v>
      </c>
      <c r="V36">
        <v>5.5643188879803747</v>
      </c>
      <c r="W36">
        <v>20.377136069518716</v>
      </c>
      <c r="X36">
        <v>43.195982706055517</v>
      </c>
      <c r="Y36">
        <v>0</v>
      </c>
      <c r="Z36">
        <v>5.7568579199999999</v>
      </c>
      <c r="AA36">
        <v>0</v>
      </c>
      <c r="AB36">
        <v>11.533435920000002</v>
      </c>
      <c r="AC36">
        <v>12.751521984000002</v>
      </c>
      <c r="AD36">
        <v>12.009792240000001</v>
      </c>
      <c r="AE36">
        <v>18.595288799999999</v>
      </c>
      <c r="AF36">
        <v>6.1515000000000004</v>
      </c>
      <c r="AG36">
        <v>28.206862560000001</v>
      </c>
      <c r="AH36">
        <v>20.546566560000002</v>
      </c>
      <c r="AI36">
        <v>0</v>
      </c>
      <c r="AJ36">
        <v>0</v>
      </c>
      <c r="AK36">
        <v>22.853400000000004</v>
      </c>
      <c r="AL36">
        <v>26.006999999999994</v>
      </c>
      <c r="AM36">
        <v>6.9552893142857153</v>
      </c>
      <c r="AN36">
        <v>0</v>
      </c>
      <c r="AO36">
        <v>0.63090377279999998</v>
      </c>
      <c r="AP36">
        <v>0.78766128000000013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27.854305327264235</v>
      </c>
      <c r="BB36">
        <f t="shared" si="0"/>
        <v>821.36234778072424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256.16457914416475</v>
      </c>
      <c r="L37">
        <v>42.53491495671144</v>
      </c>
      <c r="M37">
        <v>61.003407355187406</v>
      </c>
      <c r="N37">
        <v>51.886488970588232</v>
      </c>
      <c r="O37">
        <v>73.283333333333331</v>
      </c>
      <c r="P37">
        <v>24.821829725057622</v>
      </c>
      <c r="Q37">
        <v>9.5805215742057843</v>
      </c>
      <c r="R37">
        <v>9.3101455344070274</v>
      </c>
      <c r="S37">
        <v>11.592203017241379</v>
      </c>
      <c r="T37">
        <v>0</v>
      </c>
      <c r="U37">
        <v>62.779846758794832</v>
      </c>
      <c r="V37">
        <v>5.5643188879803747</v>
      </c>
      <c r="W37">
        <v>20.377136069518716</v>
      </c>
      <c r="X37">
        <v>43.195982706055517</v>
      </c>
      <c r="Y37">
        <v>0</v>
      </c>
      <c r="Z37">
        <v>5.7568579199999999</v>
      </c>
      <c r="AA37">
        <v>0</v>
      </c>
      <c r="AB37">
        <v>11.533435920000002</v>
      </c>
      <c r="AC37">
        <v>12.751521984000002</v>
      </c>
      <c r="AD37">
        <v>12.009792240000001</v>
      </c>
      <c r="AE37">
        <v>12.3968592</v>
      </c>
      <c r="AF37">
        <v>6.1515000000000004</v>
      </c>
      <c r="AG37">
        <v>28.206862560000001</v>
      </c>
      <c r="AH37">
        <v>20.546566560000002</v>
      </c>
      <c r="AI37">
        <v>0</v>
      </c>
      <c r="AJ37">
        <v>0</v>
      </c>
      <c r="AK37">
        <v>22.853400000000004</v>
      </c>
      <c r="AL37">
        <v>26.006999999999994</v>
      </c>
      <c r="AM37">
        <v>6.9552893142857153</v>
      </c>
      <c r="AN37">
        <v>0</v>
      </c>
      <c r="AO37">
        <v>0.57189373919999997</v>
      </c>
      <c r="AP37">
        <v>0.78766128000000013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28.682029295654381</v>
      </c>
      <c r="BB37">
        <f t="shared" si="0"/>
        <v>845.77010606867748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256.16457914416475</v>
      </c>
      <c r="L38">
        <v>45.316048182086909</v>
      </c>
      <c r="M38">
        <v>61.003407355187406</v>
      </c>
      <c r="N38">
        <v>51.886488970588232</v>
      </c>
      <c r="O38">
        <v>73.283333333333331</v>
      </c>
      <c r="P38">
        <v>24.821829725057622</v>
      </c>
      <c r="Q38">
        <v>9.5805215742057843</v>
      </c>
      <c r="R38">
        <v>9.3101455344070274</v>
      </c>
      <c r="S38">
        <v>11.592203017241379</v>
      </c>
      <c r="T38">
        <v>0</v>
      </c>
      <c r="U38">
        <v>62.779846758794832</v>
      </c>
      <c r="V38">
        <v>5.5643188879803747</v>
      </c>
      <c r="W38">
        <v>20.377136069518716</v>
      </c>
      <c r="X38">
        <v>43.195982706055517</v>
      </c>
      <c r="Y38">
        <v>0</v>
      </c>
      <c r="Z38">
        <v>5.7568579199999999</v>
      </c>
      <c r="AA38">
        <v>0</v>
      </c>
      <c r="AB38">
        <v>11.533435920000002</v>
      </c>
      <c r="AC38">
        <v>12.751521984000002</v>
      </c>
      <c r="AD38">
        <v>12.009792240000001</v>
      </c>
      <c r="AE38">
        <v>12.3968592</v>
      </c>
      <c r="AF38">
        <v>6.1515000000000004</v>
      </c>
      <c r="AG38">
        <v>28.206862560000001</v>
      </c>
      <c r="AH38">
        <v>9.9821376000000015</v>
      </c>
      <c r="AI38">
        <v>0</v>
      </c>
      <c r="AJ38">
        <v>0</v>
      </c>
      <c r="AK38">
        <v>22.853400000000004</v>
      </c>
      <c r="AL38">
        <v>26.006999999999994</v>
      </c>
      <c r="AM38">
        <v>6.9552893142857153</v>
      </c>
      <c r="AN38">
        <v>0</v>
      </c>
      <c r="AO38">
        <v>0.56027250719999999</v>
      </c>
      <c r="AP38">
        <v>0.78766128000000013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28.426355811846697</v>
      </c>
      <c r="BB38">
        <f t="shared" si="0"/>
        <v>838.23086258586056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256.16457914416475</v>
      </c>
      <c r="L39">
        <v>45.316048182086909</v>
      </c>
      <c r="M39">
        <v>61.003407355187406</v>
      </c>
      <c r="N39">
        <v>51.886488970588232</v>
      </c>
      <c r="O39">
        <v>73.283333333333331</v>
      </c>
      <c r="P39">
        <v>24.821829725057622</v>
      </c>
      <c r="Q39">
        <v>9.5805215742057843</v>
      </c>
      <c r="R39">
        <v>9.3101455344070274</v>
      </c>
      <c r="S39">
        <v>11.592203017241379</v>
      </c>
      <c r="T39">
        <v>0</v>
      </c>
      <c r="U39">
        <v>62.779846758794832</v>
      </c>
      <c r="V39">
        <v>5.5643188879803747</v>
      </c>
      <c r="W39">
        <v>20.377136069518716</v>
      </c>
      <c r="X39">
        <v>43.195982706055517</v>
      </c>
      <c r="Y39">
        <v>0</v>
      </c>
      <c r="Z39">
        <v>5.7568579199999999</v>
      </c>
      <c r="AA39">
        <v>0</v>
      </c>
      <c r="AB39">
        <v>11.533435920000002</v>
      </c>
      <c r="AC39">
        <v>12.751521984000002</v>
      </c>
      <c r="AD39">
        <v>8.0065281600000002</v>
      </c>
      <c r="AE39">
        <v>12.3968592</v>
      </c>
      <c r="AF39">
        <v>6.1515000000000004</v>
      </c>
      <c r="AG39">
        <v>28.206862560000001</v>
      </c>
      <c r="AH39">
        <v>8.3184480000000001</v>
      </c>
      <c r="AI39">
        <v>0</v>
      </c>
      <c r="AJ39">
        <v>0</v>
      </c>
      <c r="AK39">
        <v>22.853400000000004</v>
      </c>
      <c r="AL39">
        <v>26.006999999999994</v>
      </c>
      <c r="AM39">
        <v>6.9552893142857153</v>
      </c>
      <c r="AN39">
        <v>0</v>
      </c>
      <c r="AO39">
        <v>0.58093247520000002</v>
      </c>
      <c r="AP39">
        <v>0.50635368000000003</v>
      </c>
      <c r="AQ39">
        <v>0</v>
      </c>
      <c r="AR39">
        <v>23.274086399999998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28.279642369446691</v>
      </c>
      <c r="BB39">
        <f t="shared" si="0"/>
        <v>833.90460511626065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256.16457914416475</v>
      </c>
      <c r="L40">
        <v>45.316048182086909</v>
      </c>
      <c r="M40">
        <v>61.003407355187406</v>
      </c>
      <c r="N40">
        <v>51.886488970588232</v>
      </c>
      <c r="O40">
        <v>73.283333333333331</v>
      </c>
      <c r="P40">
        <v>24.821829725057622</v>
      </c>
      <c r="Q40">
        <v>9.5805215742057843</v>
      </c>
      <c r="R40">
        <v>9.3101455344070274</v>
      </c>
      <c r="S40">
        <v>11.592203017241379</v>
      </c>
      <c r="T40">
        <v>0</v>
      </c>
      <c r="U40">
        <v>62.779846758794832</v>
      </c>
      <c r="V40">
        <v>5.5643188879803747</v>
      </c>
      <c r="W40">
        <v>20.377136069518716</v>
      </c>
      <c r="X40">
        <v>43.195982706055517</v>
      </c>
      <c r="Y40">
        <v>0</v>
      </c>
      <c r="Z40">
        <v>5.7568579199999999</v>
      </c>
      <c r="AA40">
        <v>0</v>
      </c>
      <c r="AB40">
        <v>11.533435920000002</v>
      </c>
      <c r="AC40">
        <v>12.751521984000002</v>
      </c>
      <c r="AD40">
        <v>8.0065281600000002</v>
      </c>
      <c r="AE40">
        <v>12.3968592</v>
      </c>
      <c r="AF40">
        <v>6.1515000000000004</v>
      </c>
      <c r="AG40">
        <v>28.206862560000001</v>
      </c>
      <c r="AH40">
        <v>8.2768557600000019</v>
      </c>
      <c r="AI40">
        <v>0</v>
      </c>
      <c r="AJ40">
        <v>0</v>
      </c>
      <c r="AK40">
        <v>22.853400000000004</v>
      </c>
      <c r="AL40">
        <v>26.006999999999994</v>
      </c>
      <c r="AM40">
        <v>6.9552893142857153</v>
      </c>
      <c r="AN40">
        <v>0</v>
      </c>
      <c r="AO40">
        <v>0.58880908800000009</v>
      </c>
      <c r="AP40">
        <v>0.50635368000000003</v>
      </c>
      <c r="AQ40">
        <v>0</v>
      </c>
      <c r="AR40">
        <v>23.274086399999998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28.278536463846692</v>
      </c>
      <c r="BB40">
        <f t="shared" si="0"/>
        <v>833.87199539466064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256.16457914416475</v>
      </c>
      <c r="L41">
        <v>48.025231271928092</v>
      </c>
      <c r="M41">
        <v>61.003407355187406</v>
      </c>
      <c r="N41">
        <v>51.886488970588232</v>
      </c>
      <c r="O41">
        <v>73.283333333333331</v>
      </c>
      <c r="P41">
        <v>24.821829725057622</v>
      </c>
      <c r="Q41">
        <v>9.5805215742057843</v>
      </c>
      <c r="R41">
        <v>9.3101455344070274</v>
      </c>
      <c r="S41">
        <v>11.592203017241379</v>
      </c>
      <c r="T41">
        <v>0</v>
      </c>
      <c r="U41">
        <v>62.779846758794832</v>
      </c>
      <c r="V41">
        <v>5.5643188879803747</v>
      </c>
      <c r="W41">
        <v>20.377136069518716</v>
      </c>
      <c r="X41">
        <v>43.195982706055517</v>
      </c>
      <c r="Y41">
        <v>0</v>
      </c>
      <c r="Z41">
        <v>5.7568579199999999</v>
      </c>
      <c r="AA41">
        <v>0</v>
      </c>
      <c r="AB41">
        <v>17.329426560000002</v>
      </c>
      <c r="AC41">
        <v>12.751521984000002</v>
      </c>
      <c r="AD41">
        <v>4.0032640800000001</v>
      </c>
      <c r="AE41">
        <v>12.3968592</v>
      </c>
      <c r="AF41">
        <v>6.1515000000000004</v>
      </c>
      <c r="AG41">
        <v>28.206862560000001</v>
      </c>
      <c r="AH41">
        <v>0</v>
      </c>
      <c r="AI41">
        <v>0</v>
      </c>
      <c r="AJ41">
        <v>0</v>
      </c>
      <c r="AK41">
        <v>22.853400000000004</v>
      </c>
      <c r="AL41">
        <v>26.006999999999994</v>
      </c>
      <c r="AM41">
        <v>6.9552893142857153</v>
      </c>
      <c r="AN41">
        <v>0</v>
      </c>
      <c r="AO41">
        <v>0.60482056319999999</v>
      </c>
      <c r="AP41">
        <v>0.50635368000000003</v>
      </c>
      <c r="AQ41">
        <v>0</v>
      </c>
      <c r="AR41">
        <v>23.274086399999998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28.155247552202333</v>
      </c>
      <c r="BB41">
        <f t="shared" si="0"/>
        <v>830.23634967134615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256.16457914416475</v>
      </c>
      <c r="L42">
        <v>48.025231271928092</v>
      </c>
      <c r="M42">
        <v>61.003407355187406</v>
      </c>
      <c r="N42">
        <v>51.886488970588232</v>
      </c>
      <c r="O42">
        <v>73.283333333333331</v>
      </c>
      <c r="P42">
        <v>24.821829725057622</v>
      </c>
      <c r="Q42">
        <v>9.5805215742057843</v>
      </c>
      <c r="R42">
        <v>9.3101455344070274</v>
      </c>
      <c r="S42">
        <v>11.592203017241379</v>
      </c>
      <c r="T42">
        <v>0</v>
      </c>
      <c r="U42">
        <v>62.779846758794832</v>
      </c>
      <c r="V42">
        <v>5.5643188879803747</v>
      </c>
      <c r="W42">
        <v>20.377136069518716</v>
      </c>
      <c r="X42">
        <v>43.195982706055517</v>
      </c>
      <c r="Y42">
        <v>0</v>
      </c>
      <c r="Z42">
        <v>5.7568579199999999</v>
      </c>
      <c r="AA42">
        <v>0</v>
      </c>
      <c r="AB42">
        <v>17.329426560000002</v>
      </c>
      <c r="AC42">
        <v>12.751521984000002</v>
      </c>
      <c r="AD42">
        <v>4.0032640800000001</v>
      </c>
      <c r="AE42">
        <v>12.3968592</v>
      </c>
      <c r="AF42">
        <v>6.1515000000000004</v>
      </c>
      <c r="AG42">
        <v>28.206862560000001</v>
      </c>
      <c r="AH42">
        <v>0</v>
      </c>
      <c r="AI42">
        <v>0</v>
      </c>
      <c r="AJ42">
        <v>0</v>
      </c>
      <c r="AK42">
        <v>22.853400000000004</v>
      </c>
      <c r="AL42">
        <v>26.006999999999994</v>
      </c>
      <c r="AM42">
        <v>6.9552893142857153</v>
      </c>
      <c r="AN42">
        <v>0</v>
      </c>
      <c r="AO42">
        <v>0.59539445280000003</v>
      </c>
      <c r="AP42">
        <v>0.50635368000000003</v>
      </c>
      <c r="AQ42">
        <v>0</v>
      </c>
      <c r="AR42">
        <v>23.274086399999998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28.154938355402329</v>
      </c>
      <c r="BB42">
        <f t="shared" si="0"/>
        <v>830.22723275774615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256.16457914416475</v>
      </c>
      <c r="L43">
        <v>43.620471833900069</v>
      </c>
      <c r="M43">
        <v>61.003407355187406</v>
      </c>
      <c r="N43">
        <v>51.886488970588232</v>
      </c>
      <c r="O43">
        <v>73.283333333333331</v>
      </c>
      <c r="P43">
        <v>24.821829725057622</v>
      </c>
      <c r="Q43">
        <v>9.5805215742057843</v>
      </c>
      <c r="R43">
        <v>9.3101455344070274</v>
      </c>
      <c r="S43">
        <v>11.592203017241379</v>
      </c>
      <c r="T43">
        <v>0</v>
      </c>
      <c r="U43">
        <v>62.779846758794832</v>
      </c>
      <c r="V43">
        <v>5.5643188879803747</v>
      </c>
      <c r="W43">
        <v>20.377136069518716</v>
      </c>
      <c r="X43">
        <v>43.195982706055517</v>
      </c>
      <c r="Y43">
        <v>0</v>
      </c>
      <c r="Z43">
        <v>5.7568579199999999</v>
      </c>
      <c r="AA43">
        <v>0</v>
      </c>
      <c r="AB43">
        <v>17.329426560000002</v>
      </c>
      <c r="AC43">
        <v>12.751521984000002</v>
      </c>
      <c r="AD43">
        <v>4.0032640800000001</v>
      </c>
      <c r="AE43">
        <v>12.3968592</v>
      </c>
      <c r="AF43">
        <v>6.1515000000000004</v>
      </c>
      <c r="AG43">
        <v>28.206862560000001</v>
      </c>
      <c r="AH43">
        <v>0</v>
      </c>
      <c r="AI43">
        <v>0</v>
      </c>
      <c r="AJ43">
        <v>0</v>
      </c>
      <c r="AK43">
        <v>22.853400000000004</v>
      </c>
      <c r="AL43">
        <v>15.604199999999999</v>
      </c>
      <c r="AM43">
        <v>6.9552893142857153</v>
      </c>
      <c r="AN43">
        <v>0</v>
      </c>
      <c r="AO43">
        <v>0.29117642399999999</v>
      </c>
      <c r="AP43">
        <v>0.50635368000000003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27.611556192034413</v>
      </c>
      <c r="BB43">
        <f t="shared" si="0"/>
        <v>814.20420705428614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256.16457914416475</v>
      </c>
      <c r="L44">
        <v>11.041993066767976</v>
      </c>
      <c r="M44">
        <v>61.003407355187406</v>
      </c>
      <c r="N44">
        <v>51.886488970588232</v>
      </c>
      <c r="O44">
        <v>73.283333333333331</v>
      </c>
      <c r="P44">
        <v>24.821829725057622</v>
      </c>
      <c r="Q44">
        <v>9.5805215742057843</v>
      </c>
      <c r="R44">
        <v>9.3101455344070274</v>
      </c>
      <c r="S44">
        <v>11.592203017241379</v>
      </c>
      <c r="T44">
        <v>0</v>
      </c>
      <c r="U44">
        <v>62.779846758794832</v>
      </c>
      <c r="V44">
        <v>5.5643188879803747</v>
      </c>
      <c r="W44">
        <v>20.377136069518716</v>
      </c>
      <c r="X44">
        <v>43.195982706055517</v>
      </c>
      <c r="Y44">
        <v>0</v>
      </c>
      <c r="Z44">
        <v>5.7568579199999999</v>
      </c>
      <c r="AA44">
        <v>0</v>
      </c>
      <c r="AB44">
        <v>17.329426560000002</v>
      </c>
      <c r="AC44">
        <v>8.5010146560000006</v>
      </c>
      <c r="AD44">
        <v>4.0032640800000001</v>
      </c>
      <c r="AE44">
        <v>12.3968592</v>
      </c>
      <c r="AF44">
        <v>6.1515000000000004</v>
      </c>
      <c r="AG44">
        <v>28.206862560000001</v>
      </c>
      <c r="AH44">
        <v>0</v>
      </c>
      <c r="AI44">
        <v>0</v>
      </c>
      <c r="AJ44">
        <v>0</v>
      </c>
      <c r="AK44">
        <v>22.853400000000004</v>
      </c>
      <c r="AL44">
        <v>15.604199999999999</v>
      </c>
      <c r="AM44">
        <v>6.9552893142857153</v>
      </c>
      <c r="AN44">
        <v>0</v>
      </c>
      <c r="AO44">
        <v>0.27529407360000008</v>
      </c>
      <c r="AP44">
        <v>0.50635368000000003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26.403044623672493</v>
      </c>
      <c r="BB44">
        <f t="shared" si="0"/>
        <v>778.56785017711604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256.16457914416475</v>
      </c>
      <c r="L45">
        <v>11.041993066767976</v>
      </c>
      <c r="M45">
        <v>61.003407355187406</v>
      </c>
      <c r="N45">
        <v>46.483993357428943</v>
      </c>
      <c r="O45">
        <v>73.283333333333331</v>
      </c>
      <c r="P45">
        <v>24.821829725057622</v>
      </c>
      <c r="Q45">
        <v>9.5805215742057843</v>
      </c>
      <c r="R45">
        <v>9.3101455344070274</v>
      </c>
      <c r="S45">
        <v>11.592203017241379</v>
      </c>
      <c r="T45">
        <v>0</v>
      </c>
      <c r="U45">
        <v>62.779846758794832</v>
      </c>
      <c r="V45">
        <v>5.5643188879803747</v>
      </c>
      <c r="W45">
        <v>20.377136069518716</v>
      </c>
      <c r="X45">
        <v>43.195982706055517</v>
      </c>
      <c r="Y45">
        <v>0</v>
      </c>
      <c r="Z45">
        <v>5.7568579199999999</v>
      </c>
      <c r="AA45">
        <v>0</v>
      </c>
      <c r="AB45">
        <v>17.329426560000002</v>
      </c>
      <c r="AC45">
        <v>8.5010146560000006</v>
      </c>
      <c r="AD45">
        <v>4.0032640800000001</v>
      </c>
      <c r="AE45">
        <v>6.1984295999999999</v>
      </c>
      <c r="AF45">
        <v>6.1515000000000004</v>
      </c>
      <c r="AG45">
        <v>28.206862560000001</v>
      </c>
      <c r="AH45">
        <v>0</v>
      </c>
      <c r="AI45">
        <v>0</v>
      </c>
      <c r="AJ45">
        <v>0</v>
      </c>
      <c r="AK45">
        <v>22.853400000000004</v>
      </c>
      <c r="AL45">
        <v>15.604199999999999</v>
      </c>
      <c r="AM45">
        <v>6.9552893142857153</v>
      </c>
      <c r="AN45">
        <v>0</v>
      </c>
      <c r="AO45">
        <v>3.6800567999999999E-2</v>
      </c>
      <c r="AP45">
        <v>0.50635368000000003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26.014711421960889</v>
      </c>
      <c r="BB45">
        <f t="shared" si="0"/>
        <v>767.11676466006838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256.16457914416475</v>
      </c>
      <c r="L46">
        <v>11.041993066767976</v>
      </c>
      <c r="M46">
        <v>61.003407355187406</v>
      </c>
      <c r="N46">
        <v>46.483993357428943</v>
      </c>
      <c r="O46">
        <v>73.283333333333331</v>
      </c>
      <c r="P46">
        <v>24.821829725057622</v>
      </c>
      <c r="Q46">
        <v>9.5805215742057843</v>
      </c>
      <c r="R46">
        <v>9.3101455344070274</v>
      </c>
      <c r="S46">
        <v>11.592203017241379</v>
      </c>
      <c r="T46">
        <v>0</v>
      </c>
      <c r="U46">
        <v>62.779846758794832</v>
      </c>
      <c r="V46">
        <v>5.5643188879803747</v>
      </c>
      <c r="W46">
        <v>20.377136069518716</v>
      </c>
      <c r="X46">
        <v>43.195982706055517</v>
      </c>
      <c r="Y46">
        <v>0</v>
      </c>
      <c r="Z46">
        <v>5.7568579199999999</v>
      </c>
      <c r="AA46">
        <v>0</v>
      </c>
      <c r="AB46">
        <v>17.329426560000002</v>
      </c>
      <c r="AC46">
        <v>8.5010146560000006</v>
      </c>
      <c r="AD46">
        <v>4.0032640800000001</v>
      </c>
      <c r="AE46">
        <v>6.1984295999999999</v>
      </c>
      <c r="AF46">
        <v>6.1515000000000004</v>
      </c>
      <c r="AG46">
        <v>28.206862560000001</v>
      </c>
      <c r="AH46">
        <v>0</v>
      </c>
      <c r="AI46">
        <v>0</v>
      </c>
      <c r="AJ46">
        <v>0</v>
      </c>
      <c r="AK46">
        <v>22.853400000000004</v>
      </c>
      <c r="AL46">
        <v>15.604199999999999</v>
      </c>
      <c r="AM46">
        <v>6.9552893142857153</v>
      </c>
      <c r="AN46">
        <v>0</v>
      </c>
      <c r="AO46">
        <v>0</v>
      </c>
      <c r="AP46">
        <v>0.50635368000000003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26.013504500360888</v>
      </c>
      <c r="BB46">
        <f t="shared" si="0"/>
        <v>767.08117101366838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256.16457914416475</v>
      </c>
      <c r="L47">
        <v>11.041993066767976</v>
      </c>
      <c r="M47">
        <v>61.003407355187406</v>
      </c>
      <c r="N47">
        <v>46.483993357428943</v>
      </c>
      <c r="O47">
        <v>73.283333333333331</v>
      </c>
      <c r="P47">
        <v>24.821829725057622</v>
      </c>
      <c r="Q47">
        <v>9.5805215742057843</v>
      </c>
      <c r="R47">
        <v>9.3101455344070274</v>
      </c>
      <c r="S47">
        <v>11.592203017241379</v>
      </c>
      <c r="T47">
        <v>0</v>
      </c>
      <c r="U47">
        <v>62.779846758794832</v>
      </c>
      <c r="V47">
        <v>5.5643188879803747</v>
      </c>
      <c r="W47">
        <v>20.377136069518716</v>
      </c>
      <c r="X47">
        <v>43.195982706055517</v>
      </c>
      <c r="Y47">
        <v>0</v>
      </c>
      <c r="Z47">
        <v>5.7568579199999999</v>
      </c>
      <c r="AA47">
        <v>0</v>
      </c>
      <c r="AB47">
        <v>17.329426560000002</v>
      </c>
      <c r="AC47">
        <v>8.5010146560000006</v>
      </c>
      <c r="AD47">
        <v>4.0032640800000001</v>
      </c>
      <c r="AE47">
        <v>6.1984295999999999</v>
      </c>
      <c r="AF47">
        <v>6.1515000000000004</v>
      </c>
      <c r="AG47">
        <v>28.206862560000001</v>
      </c>
      <c r="AH47">
        <v>0</v>
      </c>
      <c r="AI47">
        <v>0</v>
      </c>
      <c r="AJ47">
        <v>0</v>
      </c>
      <c r="AK47">
        <v>22.853400000000004</v>
      </c>
      <c r="AL47">
        <v>15.604199999999999</v>
      </c>
      <c r="AM47">
        <v>6.9552893142857153</v>
      </c>
      <c r="AN47">
        <v>0</v>
      </c>
      <c r="AO47">
        <v>0</v>
      </c>
      <c r="AP47">
        <v>0.50635368000000003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26.013504500360888</v>
      </c>
      <c r="BB47">
        <f t="shared" si="0"/>
        <v>767.08117101366838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256.16457914416475</v>
      </c>
      <c r="L48">
        <v>11.041993066767976</v>
      </c>
      <c r="M48">
        <v>61.003407355187406</v>
      </c>
      <c r="N48">
        <v>46.483993357428943</v>
      </c>
      <c r="O48">
        <v>73.283333333333331</v>
      </c>
      <c r="P48">
        <v>24.821829725057622</v>
      </c>
      <c r="Q48">
        <v>9.5805215742057843</v>
      </c>
      <c r="R48">
        <v>9.3101455344070274</v>
      </c>
      <c r="S48">
        <v>11.592203017241379</v>
      </c>
      <c r="T48">
        <v>0</v>
      </c>
      <c r="U48">
        <v>62.779846758794832</v>
      </c>
      <c r="V48">
        <v>5.5643188879803747</v>
      </c>
      <c r="W48">
        <v>20.377136069518716</v>
      </c>
      <c r="X48">
        <v>43.195982706055517</v>
      </c>
      <c r="Y48">
        <v>0</v>
      </c>
      <c r="Z48">
        <v>5.7568579199999999</v>
      </c>
      <c r="AA48">
        <v>0</v>
      </c>
      <c r="AB48">
        <v>17.329426560000002</v>
      </c>
      <c r="AC48">
        <v>8.5010146560000006</v>
      </c>
      <c r="AD48">
        <v>4.0032640800000001</v>
      </c>
      <c r="AE48">
        <v>6.1984295999999999</v>
      </c>
      <c r="AF48">
        <v>6.1515000000000004</v>
      </c>
      <c r="AG48">
        <v>28.206862560000001</v>
      </c>
      <c r="AH48">
        <v>0</v>
      </c>
      <c r="AI48">
        <v>0</v>
      </c>
      <c r="AJ48">
        <v>0</v>
      </c>
      <c r="AK48">
        <v>22.853400000000004</v>
      </c>
      <c r="AL48">
        <v>15.604199999999999</v>
      </c>
      <c r="AM48">
        <v>6.9552893142857153</v>
      </c>
      <c r="AN48">
        <v>0</v>
      </c>
      <c r="AO48">
        <v>0</v>
      </c>
      <c r="AP48">
        <v>0.50635368000000003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26.013504500360888</v>
      </c>
      <c r="BB48">
        <f t="shared" si="0"/>
        <v>767.08117101366838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256.16457914416475</v>
      </c>
      <c r="L49">
        <v>11.041950802545353</v>
      </c>
      <c r="M49">
        <v>61.003407355187406</v>
      </c>
      <c r="N49">
        <v>43.721921479019528</v>
      </c>
      <c r="O49">
        <v>73.283333333333331</v>
      </c>
      <c r="P49">
        <v>24.821829725057622</v>
      </c>
      <c r="Q49">
        <v>9.5879126729857802</v>
      </c>
      <c r="R49">
        <v>9.3101455344070274</v>
      </c>
      <c r="S49">
        <v>11.592203017241379</v>
      </c>
      <c r="T49">
        <v>0</v>
      </c>
      <c r="U49">
        <v>62.779846758794832</v>
      </c>
      <c r="V49">
        <v>5.5643188879803747</v>
      </c>
      <c r="W49">
        <v>20.377136069518716</v>
      </c>
      <c r="X49">
        <v>43.195982706055517</v>
      </c>
      <c r="Y49">
        <v>0</v>
      </c>
      <c r="Z49">
        <v>5.7568579199999999</v>
      </c>
      <c r="AA49">
        <v>0</v>
      </c>
      <c r="AB49">
        <v>17.329426560000002</v>
      </c>
      <c r="AC49">
        <v>8.5010146560000006</v>
      </c>
      <c r="AD49">
        <v>4.0032640800000001</v>
      </c>
      <c r="AE49">
        <v>6.1984295999999999</v>
      </c>
      <c r="AF49">
        <v>6.1515000000000004</v>
      </c>
      <c r="AG49">
        <v>28.206862560000001</v>
      </c>
      <c r="AH49">
        <v>0</v>
      </c>
      <c r="AI49">
        <v>0</v>
      </c>
      <c r="AJ49">
        <v>0</v>
      </c>
      <c r="AK49">
        <v>22.853400000000004</v>
      </c>
      <c r="AL49">
        <v>15.604199999999999</v>
      </c>
      <c r="AM49">
        <v>6.9552893142857153</v>
      </c>
      <c r="AN49">
        <v>0</v>
      </c>
      <c r="AO49">
        <v>2.0789092800000002E-2</v>
      </c>
      <c r="AP49">
        <v>0.50635368000000003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25.92383177810737</v>
      </c>
      <c r="BB49">
        <f t="shared" si="0"/>
        <v>764.43690978486984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256.16457914416475</v>
      </c>
      <c r="L50">
        <v>11.041950802545353</v>
      </c>
      <c r="M50">
        <v>61.003407355187406</v>
      </c>
      <c r="N50">
        <v>40.954051896207581</v>
      </c>
      <c r="O50">
        <v>73.283333333333331</v>
      </c>
      <c r="P50">
        <v>24.821829725057622</v>
      </c>
      <c r="Q50">
        <v>9.5879126729857802</v>
      </c>
      <c r="R50">
        <v>9.3101455344070274</v>
      </c>
      <c r="S50">
        <v>11.592203017241379</v>
      </c>
      <c r="T50">
        <v>0</v>
      </c>
      <c r="U50">
        <v>62.779846758794832</v>
      </c>
      <c r="V50">
        <v>5.5643188879803747</v>
      </c>
      <c r="W50">
        <v>20.377136069518716</v>
      </c>
      <c r="X50">
        <v>43.195982706055517</v>
      </c>
      <c r="Y50">
        <v>0</v>
      </c>
      <c r="Z50">
        <v>5.7568579199999999</v>
      </c>
      <c r="AA50">
        <v>0</v>
      </c>
      <c r="AB50">
        <v>17.329426560000002</v>
      </c>
      <c r="AC50">
        <v>8.5010146560000006</v>
      </c>
      <c r="AD50">
        <v>4.0032640800000001</v>
      </c>
      <c r="AE50">
        <v>6.1984295999999999</v>
      </c>
      <c r="AF50">
        <v>6.1515000000000004</v>
      </c>
      <c r="AG50">
        <v>28.206862560000001</v>
      </c>
      <c r="AH50">
        <v>0</v>
      </c>
      <c r="AI50">
        <v>0</v>
      </c>
      <c r="AJ50">
        <v>0</v>
      </c>
      <c r="AK50">
        <v>22.853400000000004</v>
      </c>
      <c r="AL50">
        <v>15.604199999999999</v>
      </c>
      <c r="AM50">
        <v>6.9552893142857153</v>
      </c>
      <c r="AN50">
        <v>0</v>
      </c>
      <c r="AO50">
        <v>2.9440454399999996E-2</v>
      </c>
      <c r="AP50">
        <v>0.50635368000000003</v>
      </c>
      <c r="AQ50">
        <v>0</v>
      </c>
      <c r="AR50">
        <v>21.819455999999999</v>
      </c>
      <c r="AS50">
        <v>14.356727712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25.844723983791127</v>
      </c>
      <c r="BB50">
        <f t="shared" si="0"/>
        <v>762.1041964563741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256.16457914416475</v>
      </c>
      <c r="L51">
        <v>11.041950802545353</v>
      </c>
      <c r="M51">
        <v>61.003407355187406</v>
      </c>
      <c r="N51">
        <v>38.181641098822688</v>
      </c>
      <c r="O51">
        <v>73.283333333333331</v>
      </c>
      <c r="P51">
        <v>24.821829725057622</v>
      </c>
      <c r="Q51">
        <v>9.5879126729857802</v>
      </c>
      <c r="R51">
        <v>9.3101455344070274</v>
      </c>
      <c r="S51">
        <v>11.592203017241379</v>
      </c>
      <c r="T51">
        <v>0</v>
      </c>
      <c r="U51">
        <v>62.779846758794832</v>
      </c>
      <c r="V51">
        <v>5.5539762878168437</v>
      </c>
      <c r="W51">
        <v>20.377136069518716</v>
      </c>
      <c r="X51">
        <v>43.195982706055517</v>
      </c>
      <c r="Y51">
        <v>0</v>
      </c>
      <c r="Z51">
        <v>5.7568579199999999</v>
      </c>
      <c r="AA51">
        <v>0</v>
      </c>
      <c r="AB51">
        <v>17.329426560000002</v>
      </c>
      <c r="AC51">
        <v>0</v>
      </c>
      <c r="AD51">
        <v>4.0032640800000001</v>
      </c>
      <c r="AE51">
        <v>6.1984295999999999</v>
      </c>
      <c r="AF51">
        <v>6.1515000000000004</v>
      </c>
      <c r="AG51">
        <v>28.206862560000001</v>
      </c>
      <c r="AH51">
        <v>0</v>
      </c>
      <c r="AI51">
        <v>0</v>
      </c>
      <c r="AJ51">
        <v>0</v>
      </c>
      <c r="AK51">
        <v>22.853400000000004</v>
      </c>
      <c r="AL51">
        <v>15.604199999999999</v>
      </c>
      <c r="AM51">
        <v>6.9552893142857153</v>
      </c>
      <c r="AN51">
        <v>0</v>
      </c>
      <c r="AO51">
        <v>4.7905300800000002E-2</v>
      </c>
      <c r="AP51">
        <v>2.7005529599999996</v>
      </c>
      <c r="AQ51">
        <v>0</v>
      </c>
      <c r="AR51">
        <v>21.819455999999999</v>
      </c>
      <c r="AS51">
        <v>14.356727712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25.547192129315079</v>
      </c>
      <c r="BB51">
        <f t="shared" si="0"/>
        <v>753.33062438370166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256.16457914416475</v>
      </c>
      <c r="L52">
        <v>11.041950802545353</v>
      </c>
      <c r="M52">
        <v>61.003407355187406</v>
      </c>
      <c r="N52">
        <v>35.419569230769234</v>
      </c>
      <c r="O52">
        <v>73.283333333333331</v>
      </c>
      <c r="P52">
        <v>24.821829725057622</v>
      </c>
      <c r="Q52">
        <v>9.5879126729857802</v>
      </c>
      <c r="R52">
        <v>9.3101455344070274</v>
      </c>
      <c r="S52">
        <v>11.592203017241379</v>
      </c>
      <c r="T52">
        <v>0</v>
      </c>
      <c r="U52">
        <v>62.779846758794832</v>
      </c>
      <c r="V52">
        <v>5.5539762878168437</v>
      </c>
      <c r="W52">
        <v>20.377136069518716</v>
      </c>
      <c r="X52">
        <v>43.195982706055517</v>
      </c>
      <c r="Y52">
        <v>0</v>
      </c>
      <c r="Z52">
        <v>5.7568579199999999</v>
      </c>
      <c r="AA52">
        <v>0</v>
      </c>
      <c r="AB52">
        <v>11.533435920000002</v>
      </c>
      <c r="AC52">
        <v>0</v>
      </c>
      <c r="AD52">
        <v>4.0032640800000001</v>
      </c>
      <c r="AE52">
        <v>6.1984295999999999</v>
      </c>
      <c r="AF52">
        <v>6.1515000000000004</v>
      </c>
      <c r="AG52">
        <v>28.206862560000001</v>
      </c>
      <c r="AH52">
        <v>0</v>
      </c>
      <c r="AI52">
        <v>0</v>
      </c>
      <c r="AJ52">
        <v>0</v>
      </c>
      <c r="AK52">
        <v>22.853400000000004</v>
      </c>
      <c r="AL52">
        <v>15.604199999999999</v>
      </c>
      <c r="AM52">
        <v>6.9552893142857153</v>
      </c>
      <c r="AN52">
        <v>0</v>
      </c>
      <c r="AO52">
        <v>0.10588233599999999</v>
      </c>
      <c r="AP52">
        <v>2.7005529599999996</v>
      </c>
      <c r="AQ52">
        <v>0</v>
      </c>
      <c r="AR52">
        <v>21.819455999999999</v>
      </c>
      <c r="AS52">
        <v>14.356727712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25.268388870442934</v>
      </c>
      <c r="BB52">
        <f t="shared" si="0"/>
        <v>745.10934216972043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256.16457914416475</v>
      </c>
      <c r="L53">
        <v>33.612489660876747</v>
      </c>
      <c r="M53">
        <v>61.003407355187406</v>
      </c>
      <c r="N53">
        <v>35.419569230769234</v>
      </c>
      <c r="O53">
        <v>73.283333333333331</v>
      </c>
      <c r="P53">
        <v>24.821829725057622</v>
      </c>
      <c r="Q53">
        <v>9.5879126729857802</v>
      </c>
      <c r="R53">
        <v>9.3101455344070274</v>
      </c>
      <c r="S53">
        <v>11.592203017241379</v>
      </c>
      <c r="T53">
        <v>0</v>
      </c>
      <c r="U53">
        <v>62.779846758794832</v>
      </c>
      <c r="V53">
        <v>5.5539762878168437</v>
      </c>
      <c r="W53">
        <v>20.377136069518716</v>
      </c>
      <c r="X53">
        <v>43.195982706055517</v>
      </c>
      <c r="Y53">
        <v>0</v>
      </c>
      <c r="Z53">
        <v>5.7568579199999999</v>
      </c>
      <c r="AA53">
        <v>0</v>
      </c>
      <c r="AB53">
        <v>5.7374452799999993</v>
      </c>
      <c r="AC53">
        <v>0</v>
      </c>
      <c r="AD53">
        <v>4.0032640800000001</v>
      </c>
      <c r="AE53">
        <v>6.1984295999999999</v>
      </c>
      <c r="AF53">
        <v>6.1515000000000004</v>
      </c>
      <c r="AG53">
        <v>28.206862560000001</v>
      </c>
      <c r="AH53">
        <v>0</v>
      </c>
      <c r="AI53">
        <v>0</v>
      </c>
      <c r="AJ53">
        <v>0</v>
      </c>
      <c r="AK53">
        <v>22.853400000000004</v>
      </c>
      <c r="AL53">
        <v>15.604199999999999</v>
      </c>
      <c r="AM53">
        <v>6.9552893142857153</v>
      </c>
      <c r="AN53">
        <v>0</v>
      </c>
      <c r="AO53">
        <v>0.10833570720000001</v>
      </c>
      <c r="AP53">
        <v>2.7005529599999996</v>
      </c>
      <c r="AQ53">
        <v>0</v>
      </c>
      <c r="AR53">
        <v>21.819455999999999</v>
      </c>
      <c r="AS53">
        <v>14.356727712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25.818675198596189</v>
      </c>
      <c r="BB53">
        <f t="shared" si="0"/>
        <v>761.33605743109854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256.16457914416475</v>
      </c>
      <c r="L54">
        <v>38.027142959086582</v>
      </c>
      <c r="M54">
        <v>61.003407355187406</v>
      </c>
      <c r="N54">
        <v>35.419569230769234</v>
      </c>
      <c r="O54">
        <v>73.283333333333331</v>
      </c>
      <c r="P54">
        <v>24.821829725057622</v>
      </c>
      <c r="Q54">
        <v>9.5879126729857802</v>
      </c>
      <c r="R54">
        <v>9.3101455344070274</v>
      </c>
      <c r="S54">
        <v>11.592203017241379</v>
      </c>
      <c r="T54">
        <v>0</v>
      </c>
      <c r="U54">
        <v>62.779846758794832</v>
      </c>
      <c r="V54">
        <v>5.5539762878168437</v>
      </c>
      <c r="W54">
        <v>20.377136069518716</v>
      </c>
      <c r="X54">
        <v>43.195982706055517</v>
      </c>
      <c r="Y54">
        <v>0</v>
      </c>
      <c r="Z54">
        <v>5.7568579199999999</v>
      </c>
      <c r="AA54">
        <v>0</v>
      </c>
      <c r="AB54">
        <v>0</v>
      </c>
      <c r="AC54">
        <v>0</v>
      </c>
      <c r="AD54">
        <v>4.0032640800000001</v>
      </c>
      <c r="AE54">
        <v>6.1984295999999999</v>
      </c>
      <c r="AF54">
        <v>6.1515000000000004</v>
      </c>
      <c r="AG54">
        <v>28.206862560000001</v>
      </c>
      <c r="AH54">
        <v>0</v>
      </c>
      <c r="AI54">
        <v>0</v>
      </c>
      <c r="AJ54">
        <v>0</v>
      </c>
      <c r="AK54">
        <v>22.853400000000004</v>
      </c>
      <c r="AL54">
        <v>15.604199999999999</v>
      </c>
      <c r="AM54">
        <v>6.9552893142857153</v>
      </c>
      <c r="AN54">
        <v>0</v>
      </c>
      <c r="AO54">
        <v>0.1009755936</v>
      </c>
      <c r="AP54">
        <v>2.7005529599999996</v>
      </c>
      <c r="AQ54">
        <v>0</v>
      </c>
      <c r="AR54">
        <v>21.819455999999999</v>
      </c>
      <c r="AS54">
        <v>14.356727712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25.775045850777481</v>
      </c>
      <c r="BB54">
        <f t="shared" si="0"/>
        <v>760.0495346835271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233.6244413925879</v>
      </c>
      <c r="L55">
        <v>0</v>
      </c>
      <c r="M55">
        <v>61.003407355187406</v>
      </c>
      <c r="N55">
        <v>35.419569230769234</v>
      </c>
      <c r="O55">
        <v>73.283333333333331</v>
      </c>
      <c r="P55">
        <v>24.821829725057622</v>
      </c>
      <c r="Q55">
        <v>9.5879126729857802</v>
      </c>
      <c r="R55">
        <v>9.3101455344070274</v>
      </c>
      <c r="S55">
        <v>11.592203017241379</v>
      </c>
      <c r="T55">
        <v>0</v>
      </c>
      <c r="U55">
        <v>62.779846758794832</v>
      </c>
      <c r="V55">
        <v>5.5539762878168437</v>
      </c>
      <c r="W55">
        <v>20.377136069518716</v>
      </c>
      <c r="X55">
        <v>43.195982706055517</v>
      </c>
      <c r="Y55">
        <v>0</v>
      </c>
      <c r="Z55">
        <v>5.7568579199999999</v>
      </c>
      <c r="AA55">
        <v>0</v>
      </c>
      <c r="AB55">
        <v>0</v>
      </c>
      <c r="AC55">
        <v>0</v>
      </c>
      <c r="AD55">
        <v>4.0032640800000001</v>
      </c>
      <c r="AE55">
        <v>6.1984295999999999</v>
      </c>
      <c r="AF55">
        <v>6.1515000000000004</v>
      </c>
      <c r="AG55">
        <v>28.206862560000001</v>
      </c>
      <c r="AH55">
        <v>0</v>
      </c>
      <c r="AI55">
        <v>0</v>
      </c>
      <c r="AJ55">
        <v>0</v>
      </c>
      <c r="AK55">
        <v>22.853400000000004</v>
      </c>
      <c r="AL55">
        <v>15.604199999999999</v>
      </c>
      <c r="AM55">
        <v>6.9552893142857153</v>
      </c>
      <c r="AN55">
        <v>0</v>
      </c>
      <c r="AO55">
        <v>0.11595407040000003</v>
      </c>
      <c r="AP55">
        <v>0.50635368000000003</v>
      </c>
      <c r="AQ55">
        <v>0</v>
      </c>
      <c r="AR55">
        <v>21.819455999999999</v>
      </c>
      <c r="AS55">
        <v>14.356727712</v>
      </c>
      <c r="AT55">
        <v>0</v>
      </c>
      <c r="AU55">
        <v>0</v>
      </c>
      <c r="AV55">
        <v>0</v>
      </c>
      <c r="AW55">
        <v>0</v>
      </c>
      <c r="AX55">
        <v>4.332301886792453</v>
      </c>
      <c r="AY55">
        <v>0</v>
      </c>
      <c r="AZ55">
        <v>0</v>
      </c>
      <c r="BA55">
        <v>23.859060389277843</v>
      </c>
      <c r="BB55">
        <f t="shared" si="0"/>
        <v>703.55132051795579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240.6553607185478</v>
      </c>
      <c r="L56">
        <v>0</v>
      </c>
      <c r="M56">
        <v>61.003407355187406</v>
      </c>
      <c r="N56">
        <v>35.419569230769234</v>
      </c>
      <c r="O56">
        <v>73.283333333333331</v>
      </c>
      <c r="P56">
        <v>24.821829725057622</v>
      </c>
      <c r="Q56">
        <v>9.5879126729857802</v>
      </c>
      <c r="R56">
        <v>9.3101455344070274</v>
      </c>
      <c r="S56">
        <v>11.592203017241379</v>
      </c>
      <c r="T56">
        <v>0</v>
      </c>
      <c r="U56">
        <v>62.779846758794832</v>
      </c>
      <c r="V56">
        <v>5.5539762878168437</v>
      </c>
      <c r="W56">
        <v>20.377136069518716</v>
      </c>
      <c r="X56">
        <v>43.195982706055517</v>
      </c>
      <c r="Y56">
        <v>0</v>
      </c>
      <c r="Z56">
        <v>5.7568579199999999</v>
      </c>
      <c r="AA56">
        <v>0</v>
      </c>
      <c r="AB56">
        <v>0</v>
      </c>
      <c r="AC56">
        <v>0</v>
      </c>
      <c r="AD56">
        <v>8.0065281600000002</v>
      </c>
      <c r="AE56">
        <v>12.3968592</v>
      </c>
      <c r="AF56">
        <v>6.1515000000000004</v>
      </c>
      <c r="AG56">
        <v>28.206862560000001</v>
      </c>
      <c r="AH56">
        <v>10.273283280000001</v>
      </c>
      <c r="AI56">
        <v>0</v>
      </c>
      <c r="AJ56">
        <v>0</v>
      </c>
      <c r="AK56">
        <v>22.853400000000004</v>
      </c>
      <c r="AL56">
        <v>15.604199999999999</v>
      </c>
      <c r="AM56">
        <v>6.9552893142857153</v>
      </c>
      <c r="AN56">
        <v>0</v>
      </c>
      <c r="AO56">
        <v>0.122022936</v>
      </c>
      <c r="AP56">
        <v>0.50635368000000003</v>
      </c>
      <c r="AQ56">
        <v>2.4018500000000005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4.332301886792453</v>
      </c>
      <c r="AY56">
        <v>0</v>
      </c>
      <c r="AZ56">
        <v>0</v>
      </c>
      <c r="BA56">
        <v>24.828838979557318</v>
      </c>
      <c r="BB56">
        <f t="shared" si="0"/>
        <v>732.14795998083616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256.16457914416475</v>
      </c>
      <c r="L57">
        <v>11.042183878596591</v>
      </c>
      <c r="M57">
        <v>61.003407355187406</v>
      </c>
      <c r="N57">
        <v>35.419569230769234</v>
      </c>
      <c r="O57">
        <v>73.283333333333331</v>
      </c>
      <c r="P57">
        <v>24.821829725057622</v>
      </c>
      <c r="Q57">
        <v>9.5879126729857802</v>
      </c>
      <c r="R57">
        <v>9.3101455344070274</v>
      </c>
      <c r="S57">
        <v>11.592203017241379</v>
      </c>
      <c r="T57">
        <v>0</v>
      </c>
      <c r="U57">
        <v>62.779846758794832</v>
      </c>
      <c r="V57">
        <v>5.5539762878168437</v>
      </c>
      <c r="W57">
        <v>19.860654206675811</v>
      </c>
      <c r="X57">
        <v>43.195982706055517</v>
      </c>
      <c r="Y57">
        <v>0</v>
      </c>
      <c r="Z57">
        <v>5.7568579199999999</v>
      </c>
      <c r="AA57">
        <v>0</v>
      </c>
      <c r="AB57">
        <v>0</v>
      </c>
      <c r="AC57">
        <v>0</v>
      </c>
      <c r="AD57">
        <v>8.0065281600000002</v>
      </c>
      <c r="AE57">
        <v>12.3968592</v>
      </c>
      <c r="AF57">
        <v>6.1515000000000004</v>
      </c>
      <c r="AG57">
        <v>28.206862560000001</v>
      </c>
      <c r="AH57">
        <v>10.273283280000001</v>
      </c>
      <c r="AI57">
        <v>0</v>
      </c>
      <c r="AJ57">
        <v>0</v>
      </c>
      <c r="AK57">
        <v>22.853400000000004</v>
      </c>
      <c r="AL57">
        <v>15.604199999999999</v>
      </c>
      <c r="AM57">
        <v>6.9552893142857153</v>
      </c>
      <c r="AN57">
        <v>0</v>
      </c>
      <c r="AO57">
        <v>0.13041604800000001</v>
      </c>
      <c r="AP57">
        <v>2.7005529599999996</v>
      </c>
      <c r="AQ57">
        <v>8.0352800000000002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4.332301886792453</v>
      </c>
      <c r="AY57">
        <v>0</v>
      </c>
      <c r="AZ57">
        <v>0</v>
      </c>
      <c r="BA57">
        <v>25.939806143799409</v>
      </c>
      <c r="BB57">
        <f t="shared" si="0"/>
        <v>764.90793564996466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256.16457914416475</v>
      </c>
      <c r="L58">
        <v>11.042183878596591</v>
      </c>
      <c r="M58">
        <v>61.003407355187406</v>
      </c>
      <c r="N58">
        <v>35.419569230769234</v>
      </c>
      <c r="O58">
        <v>73.283333333333331</v>
      </c>
      <c r="P58">
        <v>24.821829725057622</v>
      </c>
      <c r="Q58">
        <v>9.5879126729857802</v>
      </c>
      <c r="R58">
        <v>9.3101455344070274</v>
      </c>
      <c r="S58">
        <v>11.592203017241379</v>
      </c>
      <c r="T58">
        <v>0</v>
      </c>
      <c r="U58">
        <v>62.779846758794832</v>
      </c>
      <c r="V58">
        <v>5.5539762878168437</v>
      </c>
      <c r="W58">
        <v>19.860654206675811</v>
      </c>
      <c r="X58">
        <v>43.195982706055517</v>
      </c>
      <c r="Y58">
        <v>0</v>
      </c>
      <c r="Z58">
        <v>5.7568579199999999</v>
      </c>
      <c r="AA58">
        <v>0</v>
      </c>
      <c r="AB58">
        <v>0</v>
      </c>
      <c r="AC58">
        <v>0</v>
      </c>
      <c r="AD58">
        <v>8.0065281600000002</v>
      </c>
      <c r="AE58">
        <v>12.3968592</v>
      </c>
      <c r="AF58">
        <v>6.1515000000000004</v>
      </c>
      <c r="AG58">
        <v>28.206862560000001</v>
      </c>
      <c r="AH58">
        <v>10.273283280000001</v>
      </c>
      <c r="AI58">
        <v>0</v>
      </c>
      <c r="AJ58">
        <v>0</v>
      </c>
      <c r="AK58">
        <v>22.853400000000004</v>
      </c>
      <c r="AL58">
        <v>15.604199999999999</v>
      </c>
      <c r="AM58">
        <v>6.9552893142857153</v>
      </c>
      <c r="AN58">
        <v>0</v>
      </c>
      <c r="AO58">
        <v>0.14487802559999999</v>
      </c>
      <c r="AP58">
        <v>2.7005529599999996</v>
      </c>
      <c r="AQ58">
        <v>8.0352800000000002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4.332301886792453</v>
      </c>
      <c r="AY58">
        <v>0</v>
      </c>
      <c r="AZ58">
        <v>0</v>
      </c>
      <c r="BA58">
        <v>25.940280479799405</v>
      </c>
      <c r="BB58">
        <f t="shared" si="0"/>
        <v>764.92192329156455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256.16457914416475</v>
      </c>
      <c r="L59">
        <v>0</v>
      </c>
      <c r="M59">
        <v>61.003407355187406</v>
      </c>
      <c r="N59">
        <v>35.419569230769234</v>
      </c>
      <c r="O59">
        <v>73.283333333333331</v>
      </c>
      <c r="P59">
        <v>24.821829725057622</v>
      </c>
      <c r="Q59">
        <v>9.5879126729857802</v>
      </c>
      <c r="R59">
        <v>9.3101455344070274</v>
      </c>
      <c r="S59">
        <v>11.592203017241379</v>
      </c>
      <c r="T59">
        <v>0</v>
      </c>
      <c r="U59">
        <v>62.779846758794832</v>
      </c>
      <c r="V59">
        <v>5.5539762878168437</v>
      </c>
      <c r="W59">
        <v>18.932487284069097</v>
      </c>
      <c r="X59">
        <v>43.195982706055517</v>
      </c>
      <c r="Y59">
        <v>0</v>
      </c>
      <c r="Z59">
        <v>5.7568579199999999</v>
      </c>
      <c r="AA59">
        <v>6.1413336000000003</v>
      </c>
      <c r="AB59">
        <v>0</v>
      </c>
      <c r="AC59">
        <v>0</v>
      </c>
      <c r="AD59">
        <v>8.0065281600000002</v>
      </c>
      <c r="AE59">
        <v>12.3968592</v>
      </c>
      <c r="AF59">
        <v>6.1515000000000004</v>
      </c>
      <c r="AG59">
        <v>28.206862560000001</v>
      </c>
      <c r="AH59">
        <v>10.273283280000001</v>
      </c>
      <c r="AI59">
        <v>0</v>
      </c>
      <c r="AJ59">
        <v>0</v>
      </c>
      <c r="AK59">
        <v>22.853400000000004</v>
      </c>
      <c r="AL59">
        <v>15.604199999999999</v>
      </c>
      <c r="AM59">
        <v>6.9552893142857153</v>
      </c>
      <c r="AN59">
        <v>0</v>
      </c>
      <c r="AO59">
        <v>0.1483643952</v>
      </c>
      <c r="AP59">
        <v>2.7005529599999996</v>
      </c>
      <c r="AQ59">
        <v>12.05292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4.332301886792453</v>
      </c>
      <c r="AY59">
        <v>0</v>
      </c>
      <c r="AZ59">
        <v>0</v>
      </c>
      <c r="BA59">
        <v>25.88098078555862</v>
      </c>
      <c r="BB59">
        <f t="shared" si="0"/>
        <v>763.17333215420217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256.16457914416475</v>
      </c>
      <c r="L60">
        <v>0</v>
      </c>
      <c r="M60">
        <v>61.003407355187406</v>
      </c>
      <c r="N60">
        <v>35.419569230769234</v>
      </c>
      <c r="O60">
        <v>73.283333333333331</v>
      </c>
      <c r="P60">
        <v>24.821829725057622</v>
      </c>
      <c r="Q60">
        <v>9.5879126729857802</v>
      </c>
      <c r="R60">
        <v>9.3101455344070274</v>
      </c>
      <c r="S60">
        <v>11.592203017241379</v>
      </c>
      <c r="T60">
        <v>0</v>
      </c>
      <c r="U60">
        <v>62.779846758794832</v>
      </c>
      <c r="V60">
        <v>5.5539762878168437</v>
      </c>
      <c r="W60">
        <v>18.932487284069097</v>
      </c>
      <c r="X60">
        <v>43.195982706055517</v>
      </c>
      <c r="Y60">
        <v>0</v>
      </c>
      <c r="Z60">
        <v>5.7568579199999999</v>
      </c>
      <c r="AA60">
        <v>12.317364000000001</v>
      </c>
      <c r="AB60">
        <v>0</v>
      </c>
      <c r="AC60">
        <v>0</v>
      </c>
      <c r="AD60">
        <v>10.443297599999999</v>
      </c>
      <c r="AE60">
        <v>12.3968592</v>
      </c>
      <c r="AF60">
        <v>6.1515000000000004</v>
      </c>
      <c r="AG60">
        <v>28.206862560000001</v>
      </c>
      <c r="AH60">
        <v>19.964275199999999</v>
      </c>
      <c r="AI60">
        <v>0</v>
      </c>
      <c r="AJ60">
        <v>0</v>
      </c>
      <c r="AK60">
        <v>22.853400000000004</v>
      </c>
      <c r="AL60">
        <v>15.604199999999999</v>
      </c>
      <c r="AM60">
        <v>6.9552893142857153</v>
      </c>
      <c r="AN60">
        <v>0</v>
      </c>
      <c r="AO60">
        <v>0.12073168800000002</v>
      </c>
      <c r="AP60">
        <v>2.7005529599999996</v>
      </c>
      <c r="AQ60">
        <v>24.105840000000008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4.332301886792453</v>
      </c>
      <c r="AY60">
        <v>0</v>
      </c>
      <c r="AZ60">
        <v>0</v>
      </c>
      <c r="BA60">
        <v>26.875774908663395</v>
      </c>
      <c r="BB60">
        <f t="shared" si="0"/>
        <v>792.50761708389746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256.16457914416475</v>
      </c>
      <c r="L61">
        <v>11.042183878596591</v>
      </c>
      <c r="M61">
        <v>61.003407355187406</v>
      </c>
      <c r="N61">
        <v>38.181641098822688</v>
      </c>
      <c r="O61">
        <v>73.283333333333331</v>
      </c>
      <c r="P61">
        <v>24.821829725057622</v>
      </c>
      <c r="Q61">
        <v>9.5805215742057843</v>
      </c>
      <c r="R61">
        <v>9.3101455344070274</v>
      </c>
      <c r="S61">
        <v>11.592203017241379</v>
      </c>
      <c r="T61">
        <v>0</v>
      </c>
      <c r="U61">
        <v>62.779846758794832</v>
      </c>
      <c r="V61">
        <v>5.5539762878168437</v>
      </c>
      <c r="W61">
        <v>19.860654206675811</v>
      </c>
      <c r="X61">
        <v>43.195982706055517</v>
      </c>
      <c r="Y61">
        <v>0</v>
      </c>
      <c r="Z61">
        <v>5.7568579199999999</v>
      </c>
      <c r="AA61">
        <v>18.4933944</v>
      </c>
      <c r="AB61">
        <v>0</v>
      </c>
      <c r="AC61">
        <v>0</v>
      </c>
      <c r="AD61">
        <v>12.009792240000001</v>
      </c>
      <c r="AE61">
        <v>12.3968592</v>
      </c>
      <c r="AF61">
        <v>6.1515000000000004</v>
      </c>
      <c r="AG61">
        <v>28.206862560000001</v>
      </c>
      <c r="AH61">
        <v>20.546566560000002</v>
      </c>
      <c r="AI61">
        <v>0</v>
      </c>
      <c r="AJ61">
        <v>0</v>
      </c>
      <c r="AK61">
        <v>22.853400000000004</v>
      </c>
      <c r="AL61">
        <v>15.604199999999999</v>
      </c>
      <c r="AM61">
        <v>6.9552893142857153</v>
      </c>
      <c r="AN61">
        <v>0</v>
      </c>
      <c r="AO61">
        <v>0.10639883520000001</v>
      </c>
      <c r="AP61">
        <v>2.7005529599999996</v>
      </c>
      <c r="AQ61">
        <v>24.105840000000008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27.489240607565705</v>
      </c>
      <c r="BB61">
        <f t="shared" si="0"/>
        <v>810.59736461587931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256.16457914416475</v>
      </c>
      <c r="L62">
        <v>11.042183878596591</v>
      </c>
      <c r="M62">
        <v>61.003407355187406</v>
      </c>
      <c r="N62">
        <v>40.954051896207581</v>
      </c>
      <c r="O62">
        <v>73.283333333333331</v>
      </c>
      <c r="P62">
        <v>24.821829725057622</v>
      </c>
      <c r="Q62">
        <v>9.5805215742057843</v>
      </c>
      <c r="R62">
        <v>9.3101455344070274</v>
      </c>
      <c r="S62">
        <v>11.592203017241379</v>
      </c>
      <c r="T62">
        <v>0</v>
      </c>
      <c r="U62">
        <v>62.779846758794832</v>
      </c>
      <c r="V62">
        <v>5.5539762878168437</v>
      </c>
      <c r="W62">
        <v>19.860654206675811</v>
      </c>
      <c r="X62">
        <v>43.195982706055517</v>
      </c>
      <c r="Y62">
        <v>0</v>
      </c>
      <c r="Z62">
        <v>5.7568579199999999</v>
      </c>
      <c r="AA62">
        <v>18.4933944</v>
      </c>
      <c r="AB62">
        <v>0</v>
      </c>
      <c r="AC62">
        <v>0</v>
      </c>
      <c r="AD62">
        <v>12.009792240000001</v>
      </c>
      <c r="AE62">
        <v>12.3968592</v>
      </c>
      <c r="AF62">
        <v>6.1515000000000004</v>
      </c>
      <c r="AG62">
        <v>28.206862560000001</v>
      </c>
      <c r="AH62">
        <v>20.546566560000002</v>
      </c>
      <c r="AI62">
        <v>0</v>
      </c>
      <c r="AJ62">
        <v>0</v>
      </c>
      <c r="AK62">
        <v>22.853400000000004</v>
      </c>
      <c r="AL62">
        <v>15.604199999999999</v>
      </c>
      <c r="AM62">
        <v>6.9552893142857153</v>
      </c>
      <c r="AN62">
        <v>0</v>
      </c>
      <c r="AO62">
        <v>0.28626968159999999</v>
      </c>
      <c r="AP62">
        <v>0.78766128000000013</v>
      </c>
      <c r="AQ62">
        <v>24.105840000000008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27.523332660919927</v>
      </c>
      <c r="BB62">
        <f t="shared" si="0"/>
        <v>811.60266252631004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256.16457914416475</v>
      </c>
      <c r="L63">
        <v>11.042183878596591</v>
      </c>
      <c r="M63">
        <v>61.003407355187406</v>
      </c>
      <c r="N63">
        <v>40.954051896207581</v>
      </c>
      <c r="O63">
        <v>73.283333333333331</v>
      </c>
      <c r="P63">
        <v>24.821829725057622</v>
      </c>
      <c r="Q63">
        <v>9.5805215742057843</v>
      </c>
      <c r="R63">
        <v>9.3101455344070274</v>
      </c>
      <c r="S63">
        <v>11.592203017241379</v>
      </c>
      <c r="T63">
        <v>0</v>
      </c>
      <c r="U63">
        <v>62.779846758794832</v>
      </c>
      <c r="V63">
        <v>5.5539762878168437</v>
      </c>
      <c r="W63">
        <v>18.660450121654502</v>
      </c>
      <c r="X63">
        <v>43.195982706055517</v>
      </c>
      <c r="Y63">
        <v>0</v>
      </c>
      <c r="Z63">
        <v>5.7568579199999999</v>
      </c>
      <c r="AA63">
        <v>18.4933944</v>
      </c>
      <c r="AB63">
        <v>0</v>
      </c>
      <c r="AC63">
        <v>4.1945796</v>
      </c>
      <c r="AD63">
        <v>12.009792240000001</v>
      </c>
      <c r="AE63">
        <v>12.3968592</v>
      </c>
      <c r="AF63">
        <v>6.1515000000000004</v>
      </c>
      <c r="AG63">
        <v>28.206862560000001</v>
      </c>
      <c r="AH63">
        <v>20.546566560000002</v>
      </c>
      <c r="AI63">
        <v>0</v>
      </c>
      <c r="AJ63">
        <v>0</v>
      </c>
      <c r="AK63">
        <v>22.853400000000004</v>
      </c>
      <c r="AL63">
        <v>15.604199999999999</v>
      </c>
      <c r="AM63">
        <v>6.9552893142857153</v>
      </c>
      <c r="AN63">
        <v>0</v>
      </c>
      <c r="AO63">
        <v>0.31183639200000002</v>
      </c>
      <c r="AP63">
        <v>0.78766128000000013</v>
      </c>
      <c r="AQ63">
        <v>24.105840000000008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27.622386522768451</v>
      </c>
      <c r="BB63">
        <f t="shared" si="0"/>
        <v>814.52355088984041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256.16457914416475</v>
      </c>
      <c r="L64">
        <v>13.027239917217708</v>
      </c>
      <c r="M64">
        <v>61.003407355187406</v>
      </c>
      <c r="N64">
        <v>40.954051896207581</v>
      </c>
      <c r="O64">
        <v>73.283333333333331</v>
      </c>
      <c r="P64">
        <v>24.821829725057622</v>
      </c>
      <c r="Q64">
        <v>34.929220445078464</v>
      </c>
      <c r="R64">
        <v>9.3101455344070274</v>
      </c>
      <c r="S64">
        <v>11.592203017241379</v>
      </c>
      <c r="T64">
        <v>0</v>
      </c>
      <c r="U64">
        <v>62.779846758794832</v>
      </c>
      <c r="V64">
        <v>5.5539762878168437</v>
      </c>
      <c r="W64">
        <v>18.660450121654502</v>
      </c>
      <c r="X64">
        <v>43.195982706055517</v>
      </c>
      <c r="Y64">
        <v>0</v>
      </c>
      <c r="Z64">
        <v>5.7568579199999999</v>
      </c>
      <c r="AA64">
        <v>18.4933944</v>
      </c>
      <c r="AB64">
        <v>5.7374452799999993</v>
      </c>
      <c r="AC64">
        <v>4.2505073280000003</v>
      </c>
      <c r="AD64">
        <v>12.009792240000001</v>
      </c>
      <c r="AE64">
        <v>12.3968592</v>
      </c>
      <c r="AF64">
        <v>6.1515000000000004</v>
      </c>
      <c r="AG64">
        <v>28.206862560000001</v>
      </c>
      <c r="AH64">
        <v>20.546566560000002</v>
      </c>
      <c r="AI64">
        <v>0</v>
      </c>
      <c r="AJ64">
        <v>0</v>
      </c>
      <c r="AK64">
        <v>22.853400000000004</v>
      </c>
      <c r="AL64">
        <v>15.604199999999999</v>
      </c>
      <c r="AM64">
        <v>6.9552893142857153</v>
      </c>
      <c r="AN64">
        <v>0</v>
      </c>
      <c r="AO64">
        <v>0.30344328000000004</v>
      </c>
      <c r="AP64">
        <v>0.45009215999999996</v>
      </c>
      <c r="AQ64">
        <v>24.105840000000008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28.711112298374111</v>
      </c>
      <c r="BB64">
        <f t="shared" si="0"/>
        <v>846.21599079972862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256.16457914416475</v>
      </c>
      <c r="L65">
        <v>68.021091811414394</v>
      </c>
      <c r="M65">
        <v>61.003407355187406</v>
      </c>
      <c r="N65">
        <v>40.954051896207581</v>
      </c>
      <c r="O65">
        <v>73.283333333333331</v>
      </c>
      <c r="P65">
        <v>24.821829725057622</v>
      </c>
      <c r="Q65">
        <v>34.929220445078464</v>
      </c>
      <c r="R65">
        <v>9.3101455344070274</v>
      </c>
      <c r="S65">
        <v>11.592203017241379</v>
      </c>
      <c r="T65">
        <v>0</v>
      </c>
      <c r="U65">
        <v>62.779846758794832</v>
      </c>
      <c r="V65">
        <v>5.5539762878168437</v>
      </c>
      <c r="W65">
        <v>18.660450121654502</v>
      </c>
      <c r="X65">
        <v>43.195982706055517</v>
      </c>
      <c r="Y65">
        <v>0</v>
      </c>
      <c r="Z65">
        <v>5.7568579199999999</v>
      </c>
      <c r="AA65">
        <v>18.4933944</v>
      </c>
      <c r="AB65">
        <v>5.7374452799999993</v>
      </c>
      <c r="AC65">
        <v>4.2505073280000003</v>
      </c>
      <c r="AD65">
        <v>8.0065281600000002</v>
      </c>
      <c r="AE65">
        <v>12.3968592</v>
      </c>
      <c r="AF65">
        <v>6.1515000000000004</v>
      </c>
      <c r="AG65">
        <v>28.206862560000001</v>
      </c>
      <c r="AH65">
        <v>20.546566560000002</v>
      </c>
      <c r="AI65">
        <v>0</v>
      </c>
      <c r="AJ65">
        <v>0</v>
      </c>
      <c r="AK65">
        <v>22.853400000000004</v>
      </c>
      <c r="AL65">
        <v>15.604199999999999</v>
      </c>
      <c r="AM65">
        <v>6.9552893142857153</v>
      </c>
      <c r="AN65">
        <v>0</v>
      </c>
      <c r="AO65">
        <v>0.54322803359999994</v>
      </c>
      <c r="AP65">
        <v>1.0689688800000001</v>
      </c>
      <c r="AQ65">
        <v>24.105840000000008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30.411767594903758</v>
      </c>
      <c r="BB65">
        <f t="shared" si="0"/>
        <v>896.36458479099576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256.16457914416475</v>
      </c>
      <c r="L66">
        <v>68.021091811414394</v>
      </c>
      <c r="M66">
        <v>61.003407355187406</v>
      </c>
      <c r="N66">
        <v>40.954051896207581</v>
      </c>
      <c r="O66">
        <v>73.283333333333331</v>
      </c>
      <c r="P66">
        <v>24.821829725057622</v>
      </c>
      <c r="Q66">
        <v>34.929220445078464</v>
      </c>
      <c r="R66">
        <v>9.3101455344070274</v>
      </c>
      <c r="S66">
        <v>11.592203017241379</v>
      </c>
      <c r="T66">
        <v>0</v>
      </c>
      <c r="U66">
        <v>62.779846758794832</v>
      </c>
      <c r="V66">
        <v>5.5539762878168437</v>
      </c>
      <c r="W66">
        <v>18.660450121654502</v>
      </c>
      <c r="X66">
        <v>43.195982706055517</v>
      </c>
      <c r="Y66">
        <v>0</v>
      </c>
      <c r="Z66">
        <v>5.7568579199999999</v>
      </c>
      <c r="AA66">
        <v>12.317364000000001</v>
      </c>
      <c r="AB66">
        <v>5.7374452799999993</v>
      </c>
      <c r="AC66">
        <v>4.2505073280000003</v>
      </c>
      <c r="AD66">
        <v>8.0065281600000002</v>
      </c>
      <c r="AE66">
        <v>12.3968592</v>
      </c>
      <c r="AF66">
        <v>6.1515000000000004</v>
      </c>
      <c r="AG66">
        <v>28.206862560000001</v>
      </c>
      <c r="AH66">
        <v>20.546566560000002</v>
      </c>
      <c r="AI66">
        <v>0</v>
      </c>
      <c r="AJ66">
        <v>0</v>
      </c>
      <c r="AK66">
        <v>22.853400000000004</v>
      </c>
      <c r="AL66">
        <v>15.604199999999999</v>
      </c>
      <c r="AM66">
        <v>6.9552893142857153</v>
      </c>
      <c r="AN66">
        <v>0</v>
      </c>
      <c r="AO66">
        <v>0.5495551488</v>
      </c>
      <c r="AP66">
        <v>1.0689688800000001</v>
      </c>
      <c r="AQ66">
        <v>16.070560000000004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29.945843463233921</v>
      </c>
      <c r="BB66">
        <f t="shared" si="0"/>
        <v>882.62552563786539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256.16457914416475</v>
      </c>
      <c r="L67">
        <v>68.021091811414394</v>
      </c>
      <c r="M67">
        <v>61.003407355187406</v>
      </c>
      <c r="N67">
        <v>40.954051896207581</v>
      </c>
      <c r="O67">
        <v>73.283333333333331</v>
      </c>
      <c r="P67">
        <v>24.821829725057622</v>
      </c>
      <c r="Q67">
        <v>59.584367472097348</v>
      </c>
      <c r="R67">
        <v>9.3101455344070274</v>
      </c>
      <c r="S67">
        <v>11.592203017241379</v>
      </c>
      <c r="T67">
        <v>0</v>
      </c>
      <c r="U67">
        <v>62.779846758794832</v>
      </c>
      <c r="V67">
        <v>5.5539762878168437</v>
      </c>
      <c r="W67">
        <v>18.660450121654502</v>
      </c>
      <c r="X67">
        <v>43.195982706055517</v>
      </c>
      <c r="Y67">
        <v>0</v>
      </c>
      <c r="Z67">
        <v>5.7568579199999999</v>
      </c>
      <c r="AA67">
        <v>9.2640455999999993</v>
      </c>
      <c r="AB67">
        <v>5.7374452799999993</v>
      </c>
      <c r="AC67">
        <v>4.2505073280000003</v>
      </c>
      <c r="AD67">
        <v>8.0065281600000002</v>
      </c>
      <c r="AE67">
        <v>12.3968592</v>
      </c>
      <c r="AF67">
        <v>6.1515000000000004</v>
      </c>
      <c r="AG67">
        <v>28.206862560000001</v>
      </c>
      <c r="AH67">
        <v>20.546566560000002</v>
      </c>
      <c r="AI67">
        <v>0</v>
      </c>
      <c r="AJ67">
        <v>0</v>
      </c>
      <c r="AK67">
        <v>22.853400000000004</v>
      </c>
      <c r="AL67">
        <v>15.604199999999999</v>
      </c>
      <c r="AM67">
        <v>6.9552893142857153</v>
      </c>
      <c r="AN67">
        <v>0</v>
      </c>
      <c r="AO67">
        <v>0.53031555360000004</v>
      </c>
      <c r="AP67">
        <v>1.0689688800000001</v>
      </c>
      <c r="AQ67">
        <v>14.673119999999999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30.59441310574487</v>
      </c>
      <c r="BB67">
        <f t="shared" si="0"/>
        <v>902.16210502717342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256.16457914416475</v>
      </c>
      <c r="L68">
        <v>63.616629049403556</v>
      </c>
      <c r="M68">
        <v>61.003407355187406</v>
      </c>
      <c r="N68">
        <v>40.954051896207581</v>
      </c>
      <c r="O68">
        <v>73.283333333333331</v>
      </c>
      <c r="P68">
        <v>24.821829725057622</v>
      </c>
      <c r="Q68">
        <v>89.588503135109391</v>
      </c>
      <c r="R68">
        <v>9.3101455344070274</v>
      </c>
      <c r="S68">
        <v>11.592203017241379</v>
      </c>
      <c r="T68">
        <v>0</v>
      </c>
      <c r="U68">
        <v>62.779846758794832</v>
      </c>
      <c r="V68">
        <v>5.5539762878168437</v>
      </c>
      <c r="W68">
        <v>18.660450121654502</v>
      </c>
      <c r="X68">
        <v>43.195982706055517</v>
      </c>
      <c r="Y68">
        <v>0</v>
      </c>
      <c r="Z68">
        <v>5.7568579199999999</v>
      </c>
      <c r="AA68">
        <v>6.1413336000000003</v>
      </c>
      <c r="AB68">
        <v>5.7374452799999993</v>
      </c>
      <c r="AC68">
        <v>4.2505073280000003</v>
      </c>
      <c r="AD68">
        <v>8.0065281600000002</v>
      </c>
      <c r="AE68">
        <v>12.3968592</v>
      </c>
      <c r="AF68">
        <v>6.1515000000000004</v>
      </c>
      <c r="AG68">
        <v>28.206862560000001</v>
      </c>
      <c r="AH68">
        <v>10.273283280000001</v>
      </c>
      <c r="AI68">
        <v>0</v>
      </c>
      <c r="AJ68">
        <v>0</v>
      </c>
      <c r="AK68">
        <v>22.853400000000004</v>
      </c>
      <c r="AL68">
        <v>15.604199999999999</v>
      </c>
      <c r="AM68">
        <v>6.9552893142857153</v>
      </c>
      <c r="AN68">
        <v>0</v>
      </c>
      <c r="AO68">
        <v>0.48047338079999996</v>
      </c>
      <c r="AP68">
        <v>1.0689688800000001</v>
      </c>
      <c r="AQ68">
        <v>14.673119999999999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30.993062448346073</v>
      </c>
      <c r="BB68">
        <f t="shared" ref="BB68:BB99" si="1">SUM(B68:AZ68)-BA68</f>
        <v>913.91729113277336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35.35915483930043</v>
      </c>
      <c r="M69">
        <v>61.003407355187406</v>
      </c>
      <c r="N69">
        <v>40.954051896207581</v>
      </c>
      <c r="O69">
        <v>73.283333333333331</v>
      </c>
      <c r="P69">
        <v>24.821829725057622</v>
      </c>
      <c r="Q69">
        <v>139.58850314591075</v>
      </c>
      <c r="R69">
        <v>9.3101455344070274</v>
      </c>
      <c r="S69">
        <v>11.592203017241379</v>
      </c>
      <c r="T69">
        <v>0</v>
      </c>
      <c r="U69">
        <v>62.779846758794832</v>
      </c>
      <c r="V69">
        <v>5.5539762878168437</v>
      </c>
      <c r="W69">
        <v>19.063964268699383</v>
      </c>
      <c r="X69">
        <v>43.195982706055517</v>
      </c>
      <c r="Y69">
        <v>0</v>
      </c>
      <c r="Z69">
        <v>5.7568579199999999</v>
      </c>
      <c r="AA69">
        <v>6.170478912000001</v>
      </c>
      <c r="AB69">
        <v>5.2690824000000003</v>
      </c>
      <c r="AC69">
        <v>4.2505073280000003</v>
      </c>
      <c r="AD69">
        <v>8.0065281600000002</v>
      </c>
      <c r="AE69">
        <v>12.3968592</v>
      </c>
      <c r="AF69">
        <v>6.1515000000000004</v>
      </c>
      <c r="AG69">
        <v>28.206862560000001</v>
      </c>
      <c r="AH69">
        <v>10.273283280000001</v>
      </c>
      <c r="AI69">
        <v>0</v>
      </c>
      <c r="AJ69">
        <v>0</v>
      </c>
      <c r="AK69">
        <v>22.853400000000004</v>
      </c>
      <c r="AL69">
        <v>15.604199999999999</v>
      </c>
      <c r="AM69">
        <v>6.9552893142857153</v>
      </c>
      <c r="AN69">
        <v>0</v>
      </c>
      <c r="AO69">
        <v>0.44560968479999996</v>
      </c>
      <c r="AP69">
        <v>1.0689688800000001</v>
      </c>
      <c r="AQ69">
        <v>14.673119999999999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23.301701402781241</v>
      </c>
      <c r="BB69">
        <f t="shared" si="1"/>
        <v>687.11603171791671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35.35915483930043</v>
      </c>
      <c r="M70">
        <v>61.003407355187406</v>
      </c>
      <c r="N70">
        <v>40.954051896207581</v>
      </c>
      <c r="O70">
        <v>73.283333333333331</v>
      </c>
      <c r="P70">
        <v>24.821829725057622</v>
      </c>
      <c r="Q70">
        <v>139.58850314591075</v>
      </c>
      <c r="R70">
        <v>9.3101455344070274</v>
      </c>
      <c r="S70">
        <v>11.592203017241379</v>
      </c>
      <c r="T70">
        <v>0</v>
      </c>
      <c r="U70">
        <v>62.779846758794832</v>
      </c>
      <c r="V70">
        <v>5.5539762878168437</v>
      </c>
      <c r="W70">
        <v>19.063964268699383</v>
      </c>
      <c r="X70">
        <v>43.195982706055517</v>
      </c>
      <c r="Y70">
        <v>0</v>
      </c>
      <c r="Z70">
        <v>5.7568579199999999</v>
      </c>
      <c r="AA70">
        <v>6.170478912000001</v>
      </c>
      <c r="AB70">
        <v>5.2690824000000003</v>
      </c>
      <c r="AC70">
        <v>4.2505073280000003</v>
      </c>
      <c r="AD70">
        <v>8.0065281600000002</v>
      </c>
      <c r="AE70">
        <v>12.3968592</v>
      </c>
      <c r="AF70">
        <v>6.1515000000000004</v>
      </c>
      <c r="AG70">
        <v>28.206862560000001</v>
      </c>
      <c r="AH70">
        <v>10.273283280000001</v>
      </c>
      <c r="AI70">
        <v>0</v>
      </c>
      <c r="AJ70">
        <v>0</v>
      </c>
      <c r="AK70">
        <v>22.853400000000004</v>
      </c>
      <c r="AL70">
        <v>15.604199999999999</v>
      </c>
      <c r="AM70">
        <v>6.9552893142857153</v>
      </c>
      <c r="AN70">
        <v>0</v>
      </c>
      <c r="AO70">
        <v>0.42817783679999999</v>
      </c>
      <c r="AP70">
        <v>1.0689688800000001</v>
      </c>
      <c r="AQ70">
        <v>14.673119999999999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23.301129564381235</v>
      </c>
      <c r="BB70">
        <f t="shared" si="1"/>
        <v>687.0991717083167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41.045393561958967</v>
      </c>
      <c r="M71">
        <v>61.003407355187406</v>
      </c>
      <c r="N71">
        <v>40.954051896207581</v>
      </c>
      <c r="O71">
        <v>73.283333333333331</v>
      </c>
      <c r="P71">
        <v>24.821829725057622</v>
      </c>
      <c r="Q71">
        <v>195.68858582356876</v>
      </c>
      <c r="R71">
        <v>45.119933443382052</v>
      </c>
      <c r="S71">
        <v>11.592203017241379</v>
      </c>
      <c r="T71">
        <v>0</v>
      </c>
      <c r="U71">
        <v>62.779846758794832</v>
      </c>
      <c r="V71">
        <v>5.5539762878168437</v>
      </c>
      <c r="W71">
        <v>16.396060094156745</v>
      </c>
      <c r="X71">
        <v>43.195982706055517</v>
      </c>
      <c r="Y71">
        <v>0</v>
      </c>
      <c r="Z71">
        <v>5.7568579199999999</v>
      </c>
      <c r="AA71">
        <v>6.170478912000001</v>
      </c>
      <c r="AB71">
        <v>5.2690824000000003</v>
      </c>
      <c r="AC71">
        <v>4.2505073280000003</v>
      </c>
      <c r="AD71">
        <v>8.0065281600000002</v>
      </c>
      <c r="AE71">
        <v>12.3968592</v>
      </c>
      <c r="AF71">
        <v>6.1515000000000004</v>
      </c>
      <c r="AG71">
        <v>28.206862560000001</v>
      </c>
      <c r="AH71">
        <v>10.273283280000001</v>
      </c>
      <c r="AI71">
        <v>0</v>
      </c>
      <c r="AJ71">
        <v>0</v>
      </c>
      <c r="AK71">
        <v>22.853400000000004</v>
      </c>
      <c r="AL71">
        <v>15.604199999999999</v>
      </c>
      <c r="AM71">
        <v>6.9552893142857153</v>
      </c>
      <c r="AN71">
        <v>0</v>
      </c>
      <c r="AO71">
        <v>0.3575465712</v>
      </c>
      <c r="AP71">
        <v>1.0689688800000001</v>
      </c>
      <c r="AQ71">
        <v>14.673119999999999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26.412457521851898</v>
      </c>
      <c r="BB71">
        <f t="shared" si="1"/>
        <v>778.84541761999481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41.045393561958967</v>
      </c>
      <c r="M72">
        <v>61.003407355187406</v>
      </c>
      <c r="N72">
        <v>40.954051896207581</v>
      </c>
      <c r="O72">
        <v>73.283333333333331</v>
      </c>
      <c r="P72">
        <v>24.821829725057622</v>
      </c>
      <c r="Q72">
        <v>250.61000872001696</v>
      </c>
      <c r="R72">
        <v>59.305210905712407</v>
      </c>
      <c r="S72">
        <v>11.592203017241379</v>
      </c>
      <c r="T72">
        <v>0</v>
      </c>
      <c r="U72">
        <v>62.779846758794832</v>
      </c>
      <c r="V72">
        <v>5.5539762878168437</v>
      </c>
      <c r="W72">
        <v>16.396060094156745</v>
      </c>
      <c r="X72">
        <v>43.195982706055517</v>
      </c>
      <c r="Y72">
        <v>0</v>
      </c>
      <c r="Z72">
        <v>5.7568579199999999</v>
      </c>
      <c r="AA72">
        <v>6.170478912000001</v>
      </c>
      <c r="AB72">
        <v>5.2690824000000003</v>
      </c>
      <c r="AC72">
        <v>8.5010146560000006</v>
      </c>
      <c r="AD72">
        <v>8.0065281600000002</v>
      </c>
      <c r="AE72">
        <v>12.3968592</v>
      </c>
      <c r="AF72">
        <v>6.1515000000000004</v>
      </c>
      <c r="AG72">
        <v>28.206862560000001</v>
      </c>
      <c r="AH72">
        <v>10.273283280000001</v>
      </c>
      <c r="AI72">
        <v>0</v>
      </c>
      <c r="AJ72">
        <v>0</v>
      </c>
      <c r="AK72">
        <v>22.853400000000004</v>
      </c>
      <c r="AL72">
        <v>15.604199999999999</v>
      </c>
      <c r="AM72">
        <v>6.9552893142857153</v>
      </c>
      <c r="AN72">
        <v>0</v>
      </c>
      <c r="AO72">
        <v>0.27322807680000005</v>
      </c>
      <c r="AP72">
        <v>1.0689688800000001</v>
      </c>
      <c r="AQ72">
        <v>14.673119999999999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28.815808811830486</v>
      </c>
      <c r="BB72">
        <f t="shared" si="1"/>
        <v>849.7149555223948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6.9789000000000003</v>
      </c>
      <c r="J73">
        <v>0</v>
      </c>
      <c r="K73">
        <v>0</v>
      </c>
      <c r="L73">
        <v>41.045393561958967</v>
      </c>
      <c r="M73">
        <v>61.003407355187406</v>
      </c>
      <c r="N73">
        <v>43.721921479019528</v>
      </c>
      <c r="O73">
        <v>73.283333333333331</v>
      </c>
      <c r="P73">
        <v>24.821829725057622</v>
      </c>
      <c r="Q73">
        <v>276.58188611746323</v>
      </c>
      <c r="R73">
        <v>9.3101455344070274</v>
      </c>
      <c r="S73">
        <v>11.592203017241379</v>
      </c>
      <c r="T73">
        <v>0</v>
      </c>
      <c r="U73">
        <v>62.779846758794832</v>
      </c>
      <c r="V73">
        <v>5.5539762878168437</v>
      </c>
      <c r="W73">
        <v>17.061272291722116</v>
      </c>
      <c r="X73">
        <v>43.195982706055517</v>
      </c>
      <c r="Y73">
        <v>0</v>
      </c>
      <c r="Z73">
        <v>5.7568579199999999</v>
      </c>
      <c r="AA73">
        <v>6.170478912000001</v>
      </c>
      <c r="AB73">
        <v>5.2690824000000003</v>
      </c>
      <c r="AC73">
        <v>8.5010146560000006</v>
      </c>
      <c r="AD73">
        <v>8.0065281600000002</v>
      </c>
      <c r="AE73">
        <v>12.3968592</v>
      </c>
      <c r="AF73">
        <v>6.1515000000000004</v>
      </c>
      <c r="AG73">
        <v>28.206862560000001</v>
      </c>
      <c r="AH73">
        <v>10.273283280000001</v>
      </c>
      <c r="AI73">
        <v>0</v>
      </c>
      <c r="AJ73">
        <v>0</v>
      </c>
      <c r="AK73">
        <v>22.853400000000004</v>
      </c>
      <c r="AL73">
        <v>15.604199999999999</v>
      </c>
      <c r="AM73">
        <v>6.9552893142857153</v>
      </c>
      <c r="AN73">
        <v>0</v>
      </c>
      <c r="AO73">
        <v>0.18516496320000006</v>
      </c>
      <c r="AP73">
        <v>1.35027648</v>
      </c>
      <c r="AQ73">
        <v>14.673119999999999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28.375699248377558</v>
      </c>
      <c r="BB73">
        <f t="shared" si="1"/>
        <v>836.73710337876594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6.9789000000000003</v>
      </c>
      <c r="J74">
        <v>0</v>
      </c>
      <c r="K74">
        <v>0</v>
      </c>
      <c r="L74">
        <v>41.045393561958967</v>
      </c>
      <c r="M74">
        <v>61.003407355187406</v>
      </c>
      <c r="N74">
        <v>45.926283737024221</v>
      </c>
      <c r="O74">
        <v>73.283333333333331</v>
      </c>
      <c r="P74">
        <v>24.821829725057622</v>
      </c>
      <c r="Q74">
        <v>276.58188611746323</v>
      </c>
      <c r="R74">
        <v>9.3101455344070274</v>
      </c>
      <c r="S74">
        <v>11.592203017241379</v>
      </c>
      <c r="T74">
        <v>0</v>
      </c>
      <c r="U74">
        <v>62.779846758794832</v>
      </c>
      <c r="V74">
        <v>5.5539762878168437</v>
      </c>
      <c r="W74">
        <v>17.061272291722116</v>
      </c>
      <c r="X74">
        <v>43.195982706055517</v>
      </c>
      <c r="Y74">
        <v>0</v>
      </c>
      <c r="Z74">
        <v>5.7568579199999999</v>
      </c>
      <c r="AA74">
        <v>10.6172208</v>
      </c>
      <c r="AB74">
        <v>5.2690824000000003</v>
      </c>
      <c r="AC74">
        <v>8.5010146560000006</v>
      </c>
      <c r="AD74">
        <v>8.0065281600000002</v>
      </c>
      <c r="AE74">
        <v>12.3968592</v>
      </c>
      <c r="AF74">
        <v>6.1515000000000004</v>
      </c>
      <c r="AG74">
        <v>28.206862560000001</v>
      </c>
      <c r="AH74">
        <v>10.273283280000001</v>
      </c>
      <c r="AI74">
        <v>0</v>
      </c>
      <c r="AJ74">
        <v>0</v>
      </c>
      <c r="AK74">
        <v>22.853400000000004</v>
      </c>
      <c r="AL74">
        <v>15.604199999999999</v>
      </c>
      <c r="AM74">
        <v>6.9552893142857153</v>
      </c>
      <c r="AN74">
        <v>0</v>
      </c>
      <c r="AO74">
        <v>0.12163556160000001</v>
      </c>
      <c r="AP74">
        <v>1.35027648</v>
      </c>
      <c r="AQ74">
        <v>14.673119999999999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28.591771815240101</v>
      </c>
      <c r="BB74">
        <f t="shared" si="1"/>
        <v>843.10860555630813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6.9789000000000003</v>
      </c>
      <c r="J75">
        <v>0</v>
      </c>
      <c r="K75">
        <v>0</v>
      </c>
      <c r="L75">
        <v>41.045393561958967</v>
      </c>
      <c r="M75">
        <v>61.003407355187406</v>
      </c>
      <c r="N75">
        <v>48.69869451697128</v>
      </c>
      <c r="O75">
        <v>73.283333333333331</v>
      </c>
      <c r="P75">
        <v>24.821829725057622</v>
      </c>
      <c r="Q75">
        <v>276.58188611746323</v>
      </c>
      <c r="R75">
        <v>9.3101455344070274</v>
      </c>
      <c r="S75">
        <v>11.592203017241379</v>
      </c>
      <c r="T75">
        <v>0</v>
      </c>
      <c r="U75">
        <v>62.779846758794832</v>
      </c>
      <c r="V75">
        <v>5.5539762878168437</v>
      </c>
      <c r="W75">
        <v>18.660450121654502</v>
      </c>
      <c r="X75">
        <v>43.195982706055517</v>
      </c>
      <c r="Y75">
        <v>0</v>
      </c>
      <c r="Z75">
        <v>5.7568579199999999</v>
      </c>
      <c r="AA75">
        <v>12.340957824000002</v>
      </c>
      <c r="AB75">
        <v>5.2690824000000003</v>
      </c>
      <c r="AC75">
        <v>8.5010146560000006</v>
      </c>
      <c r="AD75">
        <v>8.0065281600000002</v>
      </c>
      <c r="AE75">
        <v>12.3968592</v>
      </c>
      <c r="AF75">
        <v>6.1515000000000004</v>
      </c>
      <c r="AG75">
        <v>28.206862560000001</v>
      </c>
      <c r="AH75">
        <v>20.546566560000002</v>
      </c>
      <c r="AI75">
        <v>1.1182031999999997</v>
      </c>
      <c r="AJ75">
        <v>0</v>
      </c>
      <c r="AK75">
        <v>22.853400000000004</v>
      </c>
      <c r="AL75">
        <v>15.604199999999999</v>
      </c>
      <c r="AM75">
        <v>6.9552893142857153</v>
      </c>
      <c r="AN75">
        <v>0</v>
      </c>
      <c r="AO75">
        <v>0.22725964800000001</v>
      </c>
      <c r="AP75">
        <v>1.35027648</v>
      </c>
      <c r="AQ75">
        <v>14.673119999999999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29.168803778116235</v>
      </c>
      <c r="BB75">
        <f t="shared" si="1"/>
        <v>860.12400979371148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6.9789000000000003</v>
      </c>
      <c r="J76">
        <v>0</v>
      </c>
      <c r="K76">
        <v>0</v>
      </c>
      <c r="L76">
        <v>41.045393561958967</v>
      </c>
      <c r="M76">
        <v>61.003407355187406</v>
      </c>
      <c r="N76">
        <v>51.886488970588232</v>
      </c>
      <c r="O76">
        <v>73.283333333333331</v>
      </c>
      <c r="P76">
        <v>24.821829725057622</v>
      </c>
      <c r="Q76">
        <v>276.58188611746323</v>
      </c>
      <c r="R76">
        <v>9.3101455344070274</v>
      </c>
      <c r="S76">
        <v>11.592203017241379</v>
      </c>
      <c r="T76">
        <v>0</v>
      </c>
      <c r="U76">
        <v>62.779846758794832</v>
      </c>
      <c r="V76">
        <v>5.5539762878168437</v>
      </c>
      <c r="W76">
        <v>18.660450121654502</v>
      </c>
      <c r="X76">
        <v>43.195982706055517</v>
      </c>
      <c r="Y76">
        <v>0</v>
      </c>
      <c r="Z76">
        <v>5.7568579199999999</v>
      </c>
      <c r="AA76">
        <v>18.511436736000004</v>
      </c>
      <c r="AB76">
        <v>11.1236184</v>
      </c>
      <c r="AC76">
        <v>8.5010146560000006</v>
      </c>
      <c r="AD76">
        <v>8.0065281600000002</v>
      </c>
      <c r="AE76">
        <v>16.904807999999999</v>
      </c>
      <c r="AF76">
        <v>6.1515000000000004</v>
      </c>
      <c r="AG76">
        <v>28.206862560000001</v>
      </c>
      <c r="AH76">
        <v>30.819849840000007</v>
      </c>
      <c r="AI76">
        <v>1.1182031999999997</v>
      </c>
      <c r="AJ76">
        <v>0</v>
      </c>
      <c r="AK76">
        <v>22.853400000000004</v>
      </c>
      <c r="AL76">
        <v>15.604199999999999</v>
      </c>
      <c r="AM76">
        <v>6.9552893142857153</v>
      </c>
      <c r="AN76">
        <v>0</v>
      </c>
      <c r="AO76">
        <v>0.16876611359999999</v>
      </c>
      <c r="AP76">
        <v>1.35027648</v>
      </c>
      <c r="AQ76">
        <v>14.673119999999999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30.150690031394866</v>
      </c>
      <c r="BB76">
        <f t="shared" si="1"/>
        <v>889.07767145164973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41.045393561958967</v>
      </c>
      <c r="M77">
        <v>61.003407355187406</v>
      </c>
      <c r="N77">
        <v>51.886488970588232</v>
      </c>
      <c r="O77">
        <v>73.283333333333331</v>
      </c>
      <c r="P77">
        <v>24.821829725057622</v>
      </c>
      <c r="Q77">
        <v>44.747725834543822</v>
      </c>
      <c r="R77">
        <v>9.3101455344070274</v>
      </c>
      <c r="S77">
        <v>11.592203017241379</v>
      </c>
      <c r="T77">
        <v>0</v>
      </c>
      <c r="U77">
        <v>62.779846758794832</v>
      </c>
      <c r="V77">
        <v>5.5539762878168437</v>
      </c>
      <c r="W77">
        <v>18.660450121654502</v>
      </c>
      <c r="X77">
        <v>43.195982706055517</v>
      </c>
      <c r="Y77">
        <v>0</v>
      </c>
      <c r="Z77">
        <v>5.7568579199999999</v>
      </c>
      <c r="AA77">
        <v>18.511436736000004</v>
      </c>
      <c r="AB77">
        <v>11.1236184</v>
      </c>
      <c r="AC77">
        <v>8.5010146560000006</v>
      </c>
      <c r="AD77">
        <v>8.0065281600000002</v>
      </c>
      <c r="AE77">
        <v>16.904807999999999</v>
      </c>
      <c r="AF77">
        <v>6.1515000000000004</v>
      </c>
      <c r="AG77">
        <v>28.206862560000001</v>
      </c>
      <c r="AH77">
        <v>41.093133120000005</v>
      </c>
      <c r="AI77">
        <v>2.2364063999999995</v>
      </c>
      <c r="AJ77">
        <v>0</v>
      </c>
      <c r="AK77">
        <v>22.853400000000004</v>
      </c>
      <c r="AL77">
        <v>15.604199999999999</v>
      </c>
      <c r="AM77">
        <v>6.9552893142857153</v>
      </c>
      <c r="AN77">
        <v>0</v>
      </c>
      <c r="AO77">
        <v>0.24146337600000001</v>
      </c>
      <c r="AP77">
        <v>1.35027648</v>
      </c>
      <c r="AQ77">
        <v>14.673119999999999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22.693646781275447</v>
      </c>
      <c r="BB77">
        <f t="shared" si="1"/>
        <v>669.18583816124965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33.374367297272485</v>
      </c>
      <c r="M78">
        <v>61.003407355187406</v>
      </c>
      <c r="N78">
        <v>51.886488970588232</v>
      </c>
      <c r="O78">
        <v>73.283333333333331</v>
      </c>
      <c r="P78">
        <v>24.821829725057622</v>
      </c>
      <c r="Q78">
        <v>44.747725834543822</v>
      </c>
      <c r="R78">
        <v>9.3101455344070274</v>
      </c>
      <c r="S78">
        <v>11.592203017241379</v>
      </c>
      <c r="T78">
        <v>0</v>
      </c>
      <c r="U78">
        <v>62.779846758794832</v>
      </c>
      <c r="V78">
        <v>5.5539762878168437</v>
      </c>
      <c r="W78">
        <v>18.660450121654502</v>
      </c>
      <c r="X78">
        <v>43.195982706055517</v>
      </c>
      <c r="Y78">
        <v>0</v>
      </c>
      <c r="Z78">
        <v>5.7568579199999999</v>
      </c>
      <c r="AA78">
        <v>18.511436736000004</v>
      </c>
      <c r="AB78">
        <v>11.1236184</v>
      </c>
      <c r="AC78">
        <v>12.7643852736</v>
      </c>
      <c r="AD78">
        <v>12.037641033599998</v>
      </c>
      <c r="AE78">
        <v>16.904807999999999</v>
      </c>
      <c r="AF78">
        <v>12.303000000000001</v>
      </c>
      <c r="AG78">
        <v>28.206862560000001</v>
      </c>
      <c r="AH78">
        <v>51.366416400000006</v>
      </c>
      <c r="AI78">
        <v>5.5910160000000007</v>
      </c>
      <c r="AJ78">
        <v>0</v>
      </c>
      <c r="AK78">
        <v>22.853400000000004</v>
      </c>
      <c r="AL78">
        <v>15.604199999999999</v>
      </c>
      <c r="AM78">
        <v>6.9552893142857153</v>
      </c>
      <c r="AN78">
        <v>0</v>
      </c>
      <c r="AO78">
        <v>0.30137728320000007</v>
      </c>
      <c r="AP78">
        <v>1.35027648</v>
      </c>
      <c r="AQ78">
        <v>16.070560000000004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23.4106616296692</v>
      </c>
      <c r="BB78">
        <f t="shared" si="1"/>
        <v>690.32902732656942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33.374367297272485</v>
      </c>
      <c r="M79">
        <v>58.924096825203748</v>
      </c>
      <c r="N79">
        <v>51.886488970588232</v>
      </c>
      <c r="O79">
        <v>73.283333333333331</v>
      </c>
      <c r="P79">
        <v>24.821829725057622</v>
      </c>
      <c r="Q79">
        <v>44.747725834543822</v>
      </c>
      <c r="R79">
        <v>9.3101455344070274</v>
      </c>
      <c r="S79">
        <v>11.592203017241379</v>
      </c>
      <c r="T79">
        <v>0</v>
      </c>
      <c r="U79">
        <v>62.779846758794832</v>
      </c>
      <c r="V79">
        <v>5.5539762878168437</v>
      </c>
      <c r="W79">
        <v>18.660450121654502</v>
      </c>
      <c r="X79">
        <v>43.195982706055517</v>
      </c>
      <c r="Y79">
        <v>0</v>
      </c>
      <c r="Z79">
        <v>5.7568579199999999</v>
      </c>
      <c r="AA79">
        <v>18.511436736000004</v>
      </c>
      <c r="AB79">
        <v>17.352844704000002</v>
      </c>
      <c r="AC79">
        <v>12.7643852736</v>
      </c>
      <c r="AD79">
        <v>12.037641033599998</v>
      </c>
      <c r="AE79">
        <v>21.7125353952</v>
      </c>
      <c r="AF79">
        <v>20.505000000000003</v>
      </c>
      <c r="AG79">
        <v>28.206862560000001</v>
      </c>
      <c r="AH79">
        <v>61.639699680000007</v>
      </c>
      <c r="AI79">
        <v>21.804962399999997</v>
      </c>
      <c r="AJ79">
        <v>0</v>
      </c>
      <c r="AK79">
        <v>22.853400000000004</v>
      </c>
      <c r="AL79">
        <v>26.006999999999994</v>
      </c>
      <c r="AM79">
        <v>6.9552893142857153</v>
      </c>
      <c r="AN79">
        <v>0</v>
      </c>
      <c r="AO79">
        <v>0.30086078399999999</v>
      </c>
      <c r="AP79">
        <v>1.35027648</v>
      </c>
      <c r="AQ79">
        <v>24.105840000000008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25.447031582429283</v>
      </c>
      <c r="BB79">
        <f t="shared" si="1"/>
        <v>750.37709372382562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33.374367297272485</v>
      </c>
      <c r="M80">
        <v>58.924096825203748</v>
      </c>
      <c r="N80">
        <v>51.886488970588232</v>
      </c>
      <c r="O80">
        <v>73.283333333333331</v>
      </c>
      <c r="P80">
        <v>24.821829725057622</v>
      </c>
      <c r="Q80">
        <v>44.747725834543822</v>
      </c>
      <c r="R80">
        <v>11.166253011991454</v>
      </c>
      <c r="S80">
        <v>11.592203017241379</v>
      </c>
      <c r="T80">
        <v>0</v>
      </c>
      <c r="U80">
        <v>62.779846758794832</v>
      </c>
      <c r="V80">
        <v>5.5539762878168437</v>
      </c>
      <c r="W80">
        <v>18.660450121654502</v>
      </c>
      <c r="X80">
        <v>43.195982706055517</v>
      </c>
      <c r="Y80">
        <v>0</v>
      </c>
      <c r="Z80">
        <v>5.7568579199999999</v>
      </c>
      <c r="AA80">
        <v>18.511436736000004</v>
      </c>
      <c r="AB80">
        <v>17.352844704000002</v>
      </c>
      <c r="AC80">
        <v>12.7643852736</v>
      </c>
      <c r="AD80">
        <v>12.037641033599998</v>
      </c>
      <c r="AE80">
        <v>21.7125353952</v>
      </c>
      <c r="AF80">
        <v>20.505000000000003</v>
      </c>
      <c r="AG80">
        <v>28.206862560000001</v>
      </c>
      <c r="AH80">
        <v>61.639699680000007</v>
      </c>
      <c r="AI80">
        <v>21.804962399999997</v>
      </c>
      <c r="AJ80">
        <v>0</v>
      </c>
      <c r="AK80">
        <v>22.853400000000004</v>
      </c>
      <c r="AL80">
        <v>59.816099999999992</v>
      </c>
      <c r="AM80">
        <v>6.9552893142857153</v>
      </c>
      <c r="AN80">
        <v>0</v>
      </c>
      <c r="AO80">
        <v>0.37911041279999996</v>
      </c>
      <c r="AP80">
        <v>1.35027648</v>
      </c>
      <c r="AQ80">
        <v>24.105840000000008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26.619416254400697</v>
      </c>
      <c r="BB80">
        <f t="shared" si="1"/>
        <v>784.94816615823879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33.374367297272485</v>
      </c>
      <c r="M81">
        <v>57.535500747384162</v>
      </c>
      <c r="N81">
        <v>51.886488970588232</v>
      </c>
      <c r="O81">
        <v>73.283333333333331</v>
      </c>
      <c r="P81">
        <v>24.821829725057622</v>
      </c>
      <c r="Q81">
        <v>44.747725834543822</v>
      </c>
      <c r="R81">
        <v>18.341604650996558</v>
      </c>
      <c r="S81">
        <v>11.592203017241379</v>
      </c>
      <c r="T81">
        <v>0</v>
      </c>
      <c r="U81">
        <v>62.779846758794832</v>
      </c>
      <c r="V81">
        <v>5.5539762878168437</v>
      </c>
      <c r="W81">
        <v>18.660450121654502</v>
      </c>
      <c r="X81">
        <v>43.195982706055517</v>
      </c>
      <c r="Y81">
        <v>0</v>
      </c>
      <c r="Z81">
        <v>5.7568579199999999</v>
      </c>
      <c r="AA81">
        <v>18.511436736000004</v>
      </c>
      <c r="AB81">
        <v>17.352844704000002</v>
      </c>
      <c r="AC81">
        <v>12.7643852736</v>
      </c>
      <c r="AD81">
        <v>12.037641033599998</v>
      </c>
      <c r="AE81">
        <v>21.7125353952</v>
      </c>
      <c r="AF81">
        <v>20.505000000000003</v>
      </c>
      <c r="AG81">
        <v>28.206862560000001</v>
      </c>
      <c r="AH81">
        <v>61.639699680000007</v>
      </c>
      <c r="AI81">
        <v>21.804962399999997</v>
      </c>
      <c r="AJ81">
        <v>0</v>
      </c>
      <c r="AK81">
        <v>22.853400000000004</v>
      </c>
      <c r="AL81">
        <v>59.816099999999992</v>
      </c>
      <c r="AM81">
        <v>6.9552893142857153</v>
      </c>
      <c r="AN81">
        <v>0</v>
      </c>
      <c r="AO81">
        <v>0.48977036640000005</v>
      </c>
      <c r="AP81">
        <v>3.3194296800000003</v>
      </c>
      <c r="AQ81">
        <v>24.105840000000008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26.877440242853325</v>
      </c>
      <c r="BB81">
        <f t="shared" si="1"/>
        <v>792.55671088457166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33.374367297272485</v>
      </c>
      <c r="M82">
        <v>57.535500747384162</v>
      </c>
      <c r="N82">
        <v>51.886488970588232</v>
      </c>
      <c r="O82">
        <v>73.283333333333331</v>
      </c>
      <c r="P82">
        <v>24.821829725057622</v>
      </c>
      <c r="Q82">
        <v>44.747725834543822</v>
      </c>
      <c r="R82">
        <v>18.341604650996558</v>
      </c>
      <c r="S82">
        <v>11.592203017241379</v>
      </c>
      <c r="T82">
        <v>0</v>
      </c>
      <c r="U82">
        <v>62.779846758794832</v>
      </c>
      <c r="V82">
        <v>5.5539762878168437</v>
      </c>
      <c r="W82">
        <v>18.660450121654502</v>
      </c>
      <c r="X82">
        <v>43.195982706055517</v>
      </c>
      <c r="Y82">
        <v>0</v>
      </c>
      <c r="Z82">
        <v>5.7568579199999999</v>
      </c>
      <c r="AA82">
        <v>18.511436736000004</v>
      </c>
      <c r="AB82">
        <v>17.352844704000002</v>
      </c>
      <c r="AC82">
        <v>12.7643852736</v>
      </c>
      <c r="AD82">
        <v>12.037641033599998</v>
      </c>
      <c r="AE82">
        <v>21.7125353952</v>
      </c>
      <c r="AF82">
        <v>20.505000000000003</v>
      </c>
      <c r="AG82">
        <v>28.206862560000001</v>
      </c>
      <c r="AH82">
        <v>61.639699680000007</v>
      </c>
      <c r="AI82">
        <v>21.804962399999997</v>
      </c>
      <c r="AJ82">
        <v>0</v>
      </c>
      <c r="AK82">
        <v>22.853400000000004</v>
      </c>
      <c r="AL82">
        <v>59.816099999999992</v>
      </c>
      <c r="AM82">
        <v>6.9552893142857153</v>
      </c>
      <c r="AN82">
        <v>0</v>
      </c>
      <c r="AO82">
        <v>0.56440450080000004</v>
      </c>
      <c r="AP82">
        <v>3.3194296800000003</v>
      </c>
      <c r="AQ82">
        <v>24.105840000000008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26.879887904453327</v>
      </c>
      <c r="BB82">
        <f t="shared" si="1"/>
        <v>792.62889735737178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24.048389526943136</v>
      </c>
      <c r="M83">
        <v>57.535500747384162</v>
      </c>
      <c r="N83">
        <v>51.886488970588232</v>
      </c>
      <c r="O83">
        <v>73.283333333333331</v>
      </c>
      <c r="P83">
        <v>24.821829725057622</v>
      </c>
      <c r="Q83">
        <v>11.765922326830854</v>
      </c>
      <c r="R83">
        <v>9.3101455344070274</v>
      </c>
      <c r="S83">
        <v>11.592203017241379</v>
      </c>
      <c r="T83">
        <v>0</v>
      </c>
      <c r="U83">
        <v>62.779846758794832</v>
      </c>
      <c r="V83">
        <v>5.5539762878168437</v>
      </c>
      <c r="W83">
        <v>18.660450121654502</v>
      </c>
      <c r="X83">
        <v>43.195982706055517</v>
      </c>
      <c r="Y83">
        <v>0</v>
      </c>
      <c r="Z83">
        <v>5.7568579199999999</v>
      </c>
      <c r="AA83">
        <v>18.511436736000004</v>
      </c>
      <c r="AB83">
        <v>17.352844704000002</v>
      </c>
      <c r="AC83">
        <v>12.7643852736</v>
      </c>
      <c r="AD83">
        <v>12.037641033599998</v>
      </c>
      <c r="AE83">
        <v>21.7125353952</v>
      </c>
      <c r="AF83">
        <v>20.505000000000003</v>
      </c>
      <c r="AG83">
        <v>28.206862560000001</v>
      </c>
      <c r="AH83">
        <v>61.639699680000007</v>
      </c>
      <c r="AI83">
        <v>21.804962399999997</v>
      </c>
      <c r="AJ83">
        <v>0</v>
      </c>
      <c r="AK83">
        <v>22.853400000000004</v>
      </c>
      <c r="AL83">
        <v>59.816099999999992</v>
      </c>
      <c r="AM83">
        <v>6.9552893142857153</v>
      </c>
      <c r="AN83">
        <v>0</v>
      </c>
      <c r="AO83">
        <v>0</v>
      </c>
      <c r="AP83">
        <v>3.3194296800000003</v>
      </c>
      <c r="AQ83">
        <v>24.105840000000008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25.17744814497896</v>
      </c>
      <c r="BB83">
        <f t="shared" si="1"/>
        <v>742.4276922214143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24.048389526943136</v>
      </c>
      <c r="M84">
        <v>57.535500747384162</v>
      </c>
      <c r="N84">
        <v>51.886488970588232</v>
      </c>
      <c r="O84">
        <v>73.283333333333331</v>
      </c>
      <c r="P84">
        <v>24.821829725057622</v>
      </c>
      <c r="Q84">
        <v>11.765922326830854</v>
      </c>
      <c r="R84">
        <v>9.3101455344070274</v>
      </c>
      <c r="S84">
        <v>11.592203017241379</v>
      </c>
      <c r="T84">
        <v>0</v>
      </c>
      <c r="U84">
        <v>62.779846758794832</v>
      </c>
      <c r="V84">
        <v>5.5539762878168437</v>
      </c>
      <c r="W84">
        <v>18.660450121654502</v>
      </c>
      <c r="X84">
        <v>43.195982706055517</v>
      </c>
      <c r="Y84">
        <v>0</v>
      </c>
      <c r="Z84">
        <v>5.7568579199999999</v>
      </c>
      <c r="AA84">
        <v>18.511436736000004</v>
      </c>
      <c r="AB84">
        <v>17.352844704000002</v>
      </c>
      <c r="AC84">
        <v>12.7643852736</v>
      </c>
      <c r="AD84">
        <v>12.037641033599998</v>
      </c>
      <c r="AE84">
        <v>21.7125353952</v>
      </c>
      <c r="AF84">
        <v>20.505000000000003</v>
      </c>
      <c r="AG84">
        <v>28.206862560000001</v>
      </c>
      <c r="AH84">
        <v>61.639699680000007</v>
      </c>
      <c r="AI84">
        <v>21.804962399999997</v>
      </c>
      <c r="AJ84">
        <v>0</v>
      </c>
      <c r="AK84">
        <v>22.853400000000004</v>
      </c>
      <c r="AL84">
        <v>59.816099999999992</v>
      </c>
      <c r="AM84">
        <v>6.9552893142857153</v>
      </c>
      <c r="AN84">
        <v>0</v>
      </c>
      <c r="AO84">
        <v>0</v>
      </c>
      <c r="AP84">
        <v>3.3194296800000003</v>
      </c>
      <c r="AQ84">
        <v>24.105840000000008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25.17744814497896</v>
      </c>
      <c r="BB84">
        <f t="shared" si="1"/>
        <v>742.4276922214143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24.048389526943136</v>
      </c>
      <c r="M85">
        <v>57.535500747384162</v>
      </c>
      <c r="N85">
        <v>51.886488970588232</v>
      </c>
      <c r="O85">
        <v>73.283333333333331</v>
      </c>
      <c r="P85">
        <v>24.821829725057622</v>
      </c>
      <c r="Q85">
        <v>11.765922326830854</v>
      </c>
      <c r="R85">
        <v>9.3101455344070274</v>
      </c>
      <c r="S85">
        <v>11.592203017241379</v>
      </c>
      <c r="T85">
        <v>0</v>
      </c>
      <c r="U85">
        <v>60.266939328119378</v>
      </c>
      <c r="V85">
        <v>5.5539762878168437</v>
      </c>
      <c r="W85">
        <v>18.129999498872461</v>
      </c>
      <c r="X85">
        <v>43.195982706055517</v>
      </c>
      <c r="Y85">
        <v>0</v>
      </c>
      <c r="Z85">
        <v>5.7568579199999999</v>
      </c>
      <c r="AA85">
        <v>18.511436736000004</v>
      </c>
      <c r="AB85">
        <v>17.352844704000002</v>
      </c>
      <c r="AC85">
        <v>12.7643852736</v>
      </c>
      <c r="AD85">
        <v>12.037641033599998</v>
      </c>
      <c r="AE85">
        <v>21.7125353952</v>
      </c>
      <c r="AF85">
        <v>20.505000000000003</v>
      </c>
      <c r="AG85">
        <v>28.206862560000001</v>
      </c>
      <c r="AH85">
        <v>61.639699680000007</v>
      </c>
      <c r="AI85">
        <v>3.3546095999999994</v>
      </c>
      <c r="AJ85">
        <v>0</v>
      </c>
      <c r="AK85">
        <v>22.853400000000004</v>
      </c>
      <c r="AL85">
        <v>26.006999999999994</v>
      </c>
      <c r="AM85">
        <v>6.9552893142857153</v>
      </c>
      <c r="AN85">
        <v>0</v>
      </c>
      <c r="AO85">
        <v>4.3515057600000004E-2</v>
      </c>
      <c r="AP85">
        <v>3.3194296800000003</v>
      </c>
      <c r="AQ85">
        <v>24.105840000000008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23.364943383889738</v>
      </c>
      <c r="BB85">
        <f t="shared" si="1"/>
        <v>688.98090118664595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24.048389526943136</v>
      </c>
      <c r="M86">
        <v>57.535500747384162</v>
      </c>
      <c r="N86">
        <v>51.886488970588232</v>
      </c>
      <c r="O86">
        <v>73.283333333333331</v>
      </c>
      <c r="P86">
        <v>24.821829725057622</v>
      </c>
      <c r="Q86">
        <v>11.765922326830854</v>
      </c>
      <c r="R86">
        <v>9.3101455344070274</v>
      </c>
      <c r="S86">
        <v>11.592203017241379</v>
      </c>
      <c r="T86">
        <v>0</v>
      </c>
      <c r="U86">
        <v>58.270998657930051</v>
      </c>
      <c r="V86">
        <v>5.5539762878168437</v>
      </c>
      <c r="W86">
        <v>18.129999498872461</v>
      </c>
      <c r="X86">
        <v>43.195982706055517</v>
      </c>
      <c r="Y86">
        <v>0</v>
      </c>
      <c r="Z86">
        <v>5.7568579199999999</v>
      </c>
      <c r="AA86">
        <v>18.511436736000004</v>
      </c>
      <c r="AB86">
        <v>17.352844704000002</v>
      </c>
      <c r="AC86">
        <v>12.7643852736</v>
      </c>
      <c r="AD86">
        <v>12.037641033599998</v>
      </c>
      <c r="AE86">
        <v>14.425436159999999</v>
      </c>
      <c r="AF86">
        <v>20.505000000000003</v>
      </c>
      <c r="AG86">
        <v>28.206862560000001</v>
      </c>
      <c r="AH86">
        <v>51.366416400000006</v>
      </c>
      <c r="AI86">
        <v>1.1182031999999997</v>
      </c>
      <c r="AJ86">
        <v>0</v>
      </c>
      <c r="AK86">
        <v>22.853400000000004</v>
      </c>
      <c r="AL86">
        <v>15.604199999999999</v>
      </c>
      <c r="AM86">
        <v>6.9552893142857153</v>
      </c>
      <c r="AN86">
        <v>0</v>
      </c>
      <c r="AO86">
        <v>0.16024387680000002</v>
      </c>
      <c r="AP86">
        <v>1.0689688800000001</v>
      </c>
      <c r="AQ86">
        <v>23.581800000000005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22.221755306880851</v>
      </c>
      <c r="BB86">
        <f t="shared" si="1"/>
        <v>655.27078769746561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24.048389526943136</v>
      </c>
      <c r="M87">
        <v>57.535500747384162</v>
      </c>
      <c r="N87">
        <v>51.886488970588232</v>
      </c>
      <c r="O87">
        <v>73.283333333333331</v>
      </c>
      <c r="P87">
        <v>24.821829725057622</v>
      </c>
      <c r="Q87">
        <v>11.765922326830854</v>
      </c>
      <c r="R87">
        <v>9.3101455344070274</v>
      </c>
      <c r="S87">
        <v>11.592203017241379</v>
      </c>
      <c r="T87">
        <v>0</v>
      </c>
      <c r="U87">
        <v>56.359339444258389</v>
      </c>
      <c r="V87">
        <v>5.5539762878168437</v>
      </c>
      <c r="W87">
        <v>18.129999498872461</v>
      </c>
      <c r="X87">
        <v>43.195982706055517</v>
      </c>
      <c r="Y87">
        <v>0</v>
      </c>
      <c r="Z87">
        <v>5.7568579199999999</v>
      </c>
      <c r="AA87">
        <v>18.511436736000004</v>
      </c>
      <c r="AB87">
        <v>17.352844704000002</v>
      </c>
      <c r="AC87">
        <v>12.7643852736</v>
      </c>
      <c r="AD87">
        <v>4.0032640800000001</v>
      </c>
      <c r="AE87">
        <v>12.3968592</v>
      </c>
      <c r="AF87">
        <v>12.303000000000001</v>
      </c>
      <c r="AG87">
        <v>28.206862560000001</v>
      </c>
      <c r="AH87">
        <v>51.366416400000006</v>
      </c>
      <c r="AI87">
        <v>0</v>
      </c>
      <c r="AJ87">
        <v>0</v>
      </c>
      <c r="AK87">
        <v>22.853400000000004</v>
      </c>
      <c r="AL87">
        <v>15.604199999999999</v>
      </c>
      <c r="AM87">
        <v>6.9552893142857153</v>
      </c>
      <c r="AN87">
        <v>0</v>
      </c>
      <c r="AO87">
        <v>0.23203726559999999</v>
      </c>
      <c r="AP87">
        <v>1.0689688800000001</v>
      </c>
      <c r="AQ87">
        <v>22.009680000000003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21.47407507666032</v>
      </c>
      <c r="BB87">
        <f t="shared" si="1"/>
        <v>633.22332498921423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24.048389526943136</v>
      </c>
      <c r="M88">
        <v>57.535500747384162</v>
      </c>
      <c r="N88">
        <v>51.886488970588232</v>
      </c>
      <c r="O88">
        <v>73.283333333333331</v>
      </c>
      <c r="P88">
        <v>24.821829725057622</v>
      </c>
      <c r="Q88">
        <v>11.765922326830854</v>
      </c>
      <c r="R88">
        <v>9.3101455344070274</v>
      </c>
      <c r="S88">
        <v>11.592203017241379</v>
      </c>
      <c r="T88">
        <v>0</v>
      </c>
      <c r="U88">
        <v>54.435761348941483</v>
      </c>
      <c r="V88">
        <v>5.5539762878168437</v>
      </c>
      <c r="W88">
        <v>18.129999498872461</v>
      </c>
      <c r="X88">
        <v>43.195982706055517</v>
      </c>
      <c r="Y88">
        <v>0</v>
      </c>
      <c r="Z88">
        <v>5.7568579199999999</v>
      </c>
      <c r="AA88">
        <v>18.511436736000004</v>
      </c>
      <c r="AB88">
        <v>17.352844704000002</v>
      </c>
      <c r="AC88">
        <v>12.7643852736</v>
      </c>
      <c r="AD88">
        <v>4.0032640800000001</v>
      </c>
      <c r="AE88">
        <v>12.3968592</v>
      </c>
      <c r="AF88">
        <v>12.303000000000001</v>
      </c>
      <c r="AG88">
        <v>28.206862560000001</v>
      </c>
      <c r="AH88">
        <v>51.366416400000006</v>
      </c>
      <c r="AI88">
        <v>0</v>
      </c>
      <c r="AJ88">
        <v>0</v>
      </c>
      <c r="AK88">
        <v>22.853400000000004</v>
      </c>
      <c r="AL88">
        <v>15.604199999999999</v>
      </c>
      <c r="AM88">
        <v>6.9552893142857153</v>
      </c>
      <c r="AN88">
        <v>0</v>
      </c>
      <c r="AO88">
        <v>0.26625533760000003</v>
      </c>
      <c r="AP88">
        <v>1.0689688800000001</v>
      </c>
      <c r="AQ88">
        <v>22.009680000000003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21.412103871133937</v>
      </c>
      <c r="BB88">
        <f t="shared" si="1"/>
        <v>631.39593617142384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24.048389526943136</v>
      </c>
      <c r="M89">
        <v>57.535500747384162</v>
      </c>
      <c r="N89">
        <v>51.886488970588232</v>
      </c>
      <c r="O89">
        <v>73.283333333333331</v>
      </c>
      <c r="P89">
        <v>24.821829725057622</v>
      </c>
      <c r="Q89">
        <v>11.765922326830854</v>
      </c>
      <c r="R89">
        <v>9.3101455344070274</v>
      </c>
      <c r="S89">
        <v>11.592203017241379</v>
      </c>
      <c r="T89">
        <v>0</v>
      </c>
      <c r="U89">
        <v>51.757439338725462</v>
      </c>
      <c r="V89">
        <v>5.5539762878168437</v>
      </c>
      <c r="W89">
        <v>18.129999498872461</v>
      </c>
      <c r="X89">
        <v>43.195982706055517</v>
      </c>
      <c r="Y89">
        <v>0</v>
      </c>
      <c r="Z89">
        <v>5.7568579199999999</v>
      </c>
      <c r="AA89">
        <v>18.511436736000004</v>
      </c>
      <c r="AB89">
        <v>17.352844704000002</v>
      </c>
      <c r="AC89">
        <v>12.7643852736</v>
      </c>
      <c r="AD89">
        <v>4.0032640800000001</v>
      </c>
      <c r="AE89">
        <v>12.3968592</v>
      </c>
      <c r="AF89">
        <v>12.303000000000001</v>
      </c>
      <c r="AG89">
        <v>28.206862560000001</v>
      </c>
      <c r="AH89">
        <v>51.366416400000006</v>
      </c>
      <c r="AI89">
        <v>0</v>
      </c>
      <c r="AJ89">
        <v>0</v>
      </c>
      <c r="AK89">
        <v>22.853400000000004</v>
      </c>
      <c r="AL89">
        <v>15.604199999999999</v>
      </c>
      <c r="AM89">
        <v>6.9552893142857153</v>
      </c>
      <c r="AN89">
        <v>0</v>
      </c>
      <c r="AO89">
        <v>0.33766135200000003</v>
      </c>
      <c r="AP89">
        <v>1.0689688800000001</v>
      </c>
      <c r="AQ89">
        <v>22.009680000000003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21.326597162798855</v>
      </c>
      <c r="BB89">
        <f t="shared" si="1"/>
        <v>628.87452688394296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24.048389526943136</v>
      </c>
      <c r="M90">
        <v>57.535500747384162</v>
      </c>
      <c r="N90">
        <v>51.886488970588232</v>
      </c>
      <c r="O90">
        <v>73.283333333333331</v>
      </c>
      <c r="P90">
        <v>24.821829725057622</v>
      </c>
      <c r="Q90">
        <v>11.765922326830854</v>
      </c>
      <c r="R90">
        <v>11.166253011991454</v>
      </c>
      <c r="S90">
        <v>11.592203017241379</v>
      </c>
      <c r="T90">
        <v>0</v>
      </c>
      <c r="U90">
        <v>51.757439338725462</v>
      </c>
      <c r="V90">
        <v>5.5539762878168437</v>
      </c>
      <c r="W90">
        <v>18.129999498872461</v>
      </c>
      <c r="X90">
        <v>43.195982706055517</v>
      </c>
      <c r="Y90">
        <v>0</v>
      </c>
      <c r="Z90">
        <v>5.7568579199999999</v>
      </c>
      <c r="AA90">
        <v>18.511436736000004</v>
      </c>
      <c r="AB90">
        <v>17.352844704000002</v>
      </c>
      <c r="AC90">
        <v>12.7643852736</v>
      </c>
      <c r="AD90">
        <v>4.0032640800000001</v>
      </c>
      <c r="AE90">
        <v>12.3968592</v>
      </c>
      <c r="AF90">
        <v>12.303000000000001</v>
      </c>
      <c r="AG90">
        <v>28.206862560000001</v>
      </c>
      <c r="AH90">
        <v>51.366416400000006</v>
      </c>
      <c r="AI90">
        <v>0</v>
      </c>
      <c r="AJ90">
        <v>0</v>
      </c>
      <c r="AK90">
        <v>22.853400000000004</v>
      </c>
      <c r="AL90">
        <v>15.604199999999999</v>
      </c>
      <c r="AM90">
        <v>6.9552893142857153</v>
      </c>
      <c r="AN90">
        <v>0</v>
      </c>
      <c r="AO90">
        <v>0.46342890720000007</v>
      </c>
      <c r="AP90">
        <v>1.0689688800000001</v>
      </c>
      <c r="AQ90">
        <v>22.009680000000003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21.391602373986792</v>
      </c>
      <c r="BB90">
        <f t="shared" si="1"/>
        <v>630.79139670553934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24.048389526943136</v>
      </c>
      <c r="M91">
        <v>57.535500747384162</v>
      </c>
      <c r="N91">
        <v>51.886488970588232</v>
      </c>
      <c r="O91">
        <v>73.283333333333331</v>
      </c>
      <c r="P91">
        <v>24.821829725057622</v>
      </c>
      <c r="Q91">
        <v>11.765922326830854</v>
      </c>
      <c r="R91">
        <v>11.166253011991454</v>
      </c>
      <c r="S91">
        <v>11.592203017241379</v>
      </c>
      <c r="T91">
        <v>0</v>
      </c>
      <c r="U91">
        <v>51.757439338725462</v>
      </c>
      <c r="V91">
        <v>5.5539762878168437</v>
      </c>
      <c r="W91">
        <v>18.129999498872461</v>
      </c>
      <c r="X91">
        <v>43.195982706055517</v>
      </c>
      <c r="Y91">
        <v>0</v>
      </c>
      <c r="Z91">
        <v>5.7568579199999999</v>
      </c>
      <c r="AA91">
        <v>18.511436736000004</v>
      </c>
      <c r="AB91">
        <v>17.352844704000002</v>
      </c>
      <c r="AC91">
        <v>12.7643852736</v>
      </c>
      <c r="AD91">
        <v>12.037641033599998</v>
      </c>
      <c r="AE91">
        <v>14.425436159999999</v>
      </c>
      <c r="AF91">
        <v>20.505000000000003</v>
      </c>
      <c r="AG91">
        <v>28.206862560000001</v>
      </c>
      <c r="AH91">
        <v>61.639699680000007</v>
      </c>
      <c r="AI91">
        <v>0</v>
      </c>
      <c r="AJ91">
        <v>0</v>
      </c>
      <c r="AK91">
        <v>22.853400000000004</v>
      </c>
      <c r="AL91">
        <v>15.604199999999999</v>
      </c>
      <c r="AM91">
        <v>6.9552893142857153</v>
      </c>
      <c r="AN91">
        <v>0</v>
      </c>
      <c r="AO91">
        <v>0.49144898879999999</v>
      </c>
      <c r="AP91">
        <v>1.0689688800000001</v>
      </c>
      <c r="AQ91">
        <v>24.105840000000008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22.39732937903382</v>
      </c>
      <c r="BB91">
        <f t="shared" si="1"/>
        <v>660.44808697569238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24.048389526943136</v>
      </c>
      <c r="M92">
        <v>57.535500747384162</v>
      </c>
      <c r="N92">
        <v>51.886488970588232</v>
      </c>
      <c r="O92">
        <v>73.283333333333331</v>
      </c>
      <c r="P92">
        <v>24.821829725057622</v>
      </c>
      <c r="Q92">
        <v>11.765922326830854</v>
      </c>
      <c r="R92">
        <v>11.166253011991454</v>
      </c>
      <c r="S92">
        <v>11.592203017241379</v>
      </c>
      <c r="T92">
        <v>0</v>
      </c>
      <c r="U92">
        <v>51.757439338725462</v>
      </c>
      <c r="V92">
        <v>5.5539762878168437</v>
      </c>
      <c r="W92">
        <v>18.129999498872461</v>
      </c>
      <c r="X92">
        <v>43.195982706055517</v>
      </c>
      <c r="Y92">
        <v>0</v>
      </c>
      <c r="Z92">
        <v>5.7568579199999999</v>
      </c>
      <c r="AA92">
        <v>18.511436736000004</v>
      </c>
      <c r="AB92">
        <v>17.352844704000002</v>
      </c>
      <c r="AC92">
        <v>12.7643852736</v>
      </c>
      <c r="AD92">
        <v>12.037641033599998</v>
      </c>
      <c r="AE92">
        <v>21.7125353952</v>
      </c>
      <c r="AF92">
        <v>20.505000000000003</v>
      </c>
      <c r="AG92">
        <v>28.206862560000001</v>
      </c>
      <c r="AH92">
        <v>61.639699680000007</v>
      </c>
      <c r="AI92">
        <v>0</v>
      </c>
      <c r="AJ92">
        <v>0</v>
      </c>
      <c r="AK92">
        <v>22.853400000000004</v>
      </c>
      <c r="AL92">
        <v>15.604199999999999</v>
      </c>
      <c r="AM92">
        <v>6.9552893142857153</v>
      </c>
      <c r="AN92">
        <v>0</v>
      </c>
      <c r="AO92">
        <v>0.48266850240000003</v>
      </c>
      <c r="AP92">
        <v>1.0689688800000001</v>
      </c>
      <c r="AQ92">
        <v>24.105840000000008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22.636058295833827</v>
      </c>
      <c r="BB92">
        <f t="shared" si="1"/>
        <v>667.48767680769242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24.048389526943136</v>
      </c>
      <c r="M93">
        <v>57.535500747384162</v>
      </c>
      <c r="N93">
        <v>51.886488970588232</v>
      </c>
      <c r="O93">
        <v>73.283333333333331</v>
      </c>
      <c r="P93">
        <v>24.821829725057622</v>
      </c>
      <c r="Q93">
        <v>11.765922326830854</v>
      </c>
      <c r="R93">
        <v>9.3101455344070274</v>
      </c>
      <c r="S93">
        <v>11.592203017241379</v>
      </c>
      <c r="T93">
        <v>0</v>
      </c>
      <c r="U93">
        <v>51.757439338725462</v>
      </c>
      <c r="V93">
        <v>5.5539762878168437</v>
      </c>
      <c r="W93">
        <v>18.129999498872461</v>
      </c>
      <c r="X93">
        <v>43.195982706055517</v>
      </c>
      <c r="Y93">
        <v>0</v>
      </c>
      <c r="Z93">
        <v>5.7568579199999999</v>
      </c>
      <c r="AA93">
        <v>18.511436736000004</v>
      </c>
      <c r="AB93">
        <v>17.352844704000002</v>
      </c>
      <c r="AC93">
        <v>12.7643852736</v>
      </c>
      <c r="AD93">
        <v>12.037641033599998</v>
      </c>
      <c r="AE93">
        <v>21.7125353952</v>
      </c>
      <c r="AF93">
        <v>20.505000000000003</v>
      </c>
      <c r="AG93">
        <v>28.206862560000001</v>
      </c>
      <c r="AH93">
        <v>51.366416400000006</v>
      </c>
      <c r="AI93">
        <v>0</v>
      </c>
      <c r="AJ93">
        <v>0</v>
      </c>
      <c r="AK93">
        <v>22.853400000000004</v>
      </c>
      <c r="AL93">
        <v>15.604199999999999</v>
      </c>
      <c r="AM93">
        <v>6.9552893142857153</v>
      </c>
      <c r="AN93">
        <v>0</v>
      </c>
      <c r="AO93">
        <v>0.55149202079999993</v>
      </c>
      <c r="AP93">
        <v>1.0689688800000001</v>
      </c>
      <c r="AQ93">
        <v>24.105840000000008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22.240472075845886</v>
      </c>
      <c r="BB93">
        <f t="shared" si="1"/>
        <v>655.82269578849593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24.048389526943136</v>
      </c>
      <c r="M94">
        <v>57.535500747384162</v>
      </c>
      <c r="N94">
        <v>51.886488970588232</v>
      </c>
      <c r="O94">
        <v>73.283333333333331</v>
      </c>
      <c r="P94">
        <v>24.821829725057622</v>
      </c>
      <c r="Q94">
        <v>11.765922326830854</v>
      </c>
      <c r="R94">
        <v>9.3101455344070274</v>
      </c>
      <c r="S94">
        <v>11.592203017241379</v>
      </c>
      <c r="T94">
        <v>0</v>
      </c>
      <c r="U94">
        <v>51.757439338725462</v>
      </c>
      <c r="V94">
        <v>5.5539762878168437</v>
      </c>
      <c r="W94">
        <v>18.129999498872461</v>
      </c>
      <c r="X94">
        <v>43.195982706055517</v>
      </c>
      <c r="Y94">
        <v>0</v>
      </c>
      <c r="Z94">
        <v>5.7568579199999999</v>
      </c>
      <c r="AA94">
        <v>18.511436736000004</v>
      </c>
      <c r="AB94">
        <v>17.352844704000002</v>
      </c>
      <c r="AC94">
        <v>12.7643852736</v>
      </c>
      <c r="AD94">
        <v>12.037641033599998</v>
      </c>
      <c r="AE94">
        <v>21.7125353952</v>
      </c>
      <c r="AF94">
        <v>20.505000000000003</v>
      </c>
      <c r="AG94">
        <v>28.206862560000001</v>
      </c>
      <c r="AH94">
        <v>41.093133120000005</v>
      </c>
      <c r="AI94">
        <v>0</v>
      </c>
      <c r="AJ94">
        <v>0</v>
      </c>
      <c r="AK94">
        <v>22.853400000000004</v>
      </c>
      <c r="AL94">
        <v>15.604199999999999</v>
      </c>
      <c r="AM94">
        <v>6.9552893142857153</v>
      </c>
      <c r="AN94">
        <v>0</v>
      </c>
      <c r="AO94">
        <v>0.62406015840000006</v>
      </c>
      <c r="AP94">
        <v>1.0689688800000001</v>
      </c>
      <c r="AQ94">
        <v>24.105840000000008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21.905888637445884</v>
      </c>
      <c r="BB94">
        <f t="shared" si="1"/>
        <v>645.95656408449599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24.048389526943136</v>
      </c>
      <c r="M95">
        <v>57.535500747384162</v>
      </c>
      <c r="N95">
        <v>51.886488970588232</v>
      </c>
      <c r="O95">
        <v>73.283333333333331</v>
      </c>
      <c r="P95">
        <v>24.821829725057622</v>
      </c>
      <c r="Q95">
        <v>9.7225997644842188</v>
      </c>
      <c r="R95">
        <v>9.3101455344070274</v>
      </c>
      <c r="S95">
        <v>11.592203017241379</v>
      </c>
      <c r="T95">
        <v>0</v>
      </c>
      <c r="U95">
        <v>51.757439338725462</v>
      </c>
      <c r="V95">
        <v>5.5539762878168437</v>
      </c>
      <c r="W95">
        <v>19.729176795580113</v>
      </c>
      <c r="X95">
        <v>43.195982706055517</v>
      </c>
      <c r="Y95">
        <v>0</v>
      </c>
      <c r="Z95">
        <v>5.7568579199999999</v>
      </c>
      <c r="AA95">
        <v>18.511436736000004</v>
      </c>
      <c r="AB95">
        <v>17.352844704000002</v>
      </c>
      <c r="AC95">
        <v>8.5010146560000006</v>
      </c>
      <c r="AD95">
        <v>4.0032640800000001</v>
      </c>
      <c r="AE95">
        <v>18.595288799999999</v>
      </c>
      <c r="AF95">
        <v>6.2881999999999998</v>
      </c>
      <c r="AG95">
        <v>28.206862560000001</v>
      </c>
      <c r="AH95">
        <v>30.819849840000007</v>
      </c>
      <c r="AI95">
        <v>0</v>
      </c>
      <c r="AJ95">
        <v>0</v>
      </c>
      <c r="AK95">
        <v>22.853400000000004</v>
      </c>
      <c r="AL95">
        <v>15.604199999999999</v>
      </c>
      <c r="AM95">
        <v>6.9552893142857153</v>
      </c>
      <c r="AN95">
        <v>0</v>
      </c>
      <c r="AO95">
        <v>0.63645613919999988</v>
      </c>
      <c r="AP95">
        <v>1.0689688800000001</v>
      </c>
      <c r="AQ95">
        <v>24.105840000000008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20.582840007922762</v>
      </c>
      <c r="BB95">
        <f t="shared" si="1"/>
        <v>606.94278598278004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24.048389526943136</v>
      </c>
      <c r="M96">
        <v>57.535500747384162</v>
      </c>
      <c r="N96">
        <v>51.886488970588232</v>
      </c>
      <c r="O96">
        <v>73.283333333333331</v>
      </c>
      <c r="P96">
        <v>24.821829725057622</v>
      </c>
      <c r="Q96">
        <v>9.7225997644842188</v>
      </c>
      <c r="R96">
        <v>9.3101455344070274</v>
      </c>
      <c r="S96">
        <v>11.592203017241379</v>
      </c>
      <c r="T96">
        <v>0</v>
      </c>
      <c r="U96">
        <v>51.757439338725462</v>
      </c>
      <c r="V96">
        <v>5.5539762878168437</v>
      </c>
      <c r="W96">
        <v>19.729176795580113</v>
      </c>
      <c r="X96">
        <v>43.195982706055517</v>
      </c>
      <c r="Y96">
        <v>0</v>
      </c>
      <c r="Z96">
        <v>5.7568579199999999</v>
      </c>
      <c r="AA96">
        <v>17.348399999999998</v>
      </c>
      <c r="AB96">
        <v>17.352844704000002</v>
      </c>
      <c r="AC96">
        <v>8.5010146560000006</v>
      </c>
      <c r="AD96">
        <v>4.0032640800000001</v>
      </c>
      <c r="AE96">
        <v>18.595288799999999</v>
      </c>
      <c r="AF96">
        <v>6.1515000000000004</v>
      </c>
      <c r="AG96">
        <v>28.206862560000001</v>
      </c>
      <c r="AH96">
        <v>20.546566560000002</v>
      </c>
      <c r="AI96">
        <v>0</v>
      </c>
      <c r="AJ96">
        <v>0</v>
      </c>
      <c r="AK96">
        <v>22.853400000000004</v>
      </c>
      <c r="AL96">
        <v>15.604199999999999</v>
      </c>
      <c r="AM96">
        <v>6.9552893142857153</v>
      </c>
      <c r="AN96">
        <v>0</v>
      </c>
      <c r="AO96">
        <v>0.64407450240000008</v>
      </c>
      <c r="AP96">
        <v>1.0689688800000001</v>
      </c>
      <c r="AQ96">
        <v>24.105840000000008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20.20349476683554</v>
      </c>
      <c r="BB96">
        <f t="shared" si="1"/>
        <v>595.75672957106724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24.048389526943136</v>
      </c>
      <c r="M97">
        <v>57.535500747384162</v>
      </c>
      <c r="N97">
        <v>51.886488970588232</v>
      </c>
      <c r="O97">
        <v>73.283333333333331</v>
      </c>
      <c r="P97">
        <v>24.821829725057622</v>
      </c>
      <c r="Q97">
        <v>9.7225997644842188</v>
      </c>
      <c r="R97">
        <v>9.3101455344070274</v>
      </c>
      <c r="S97">
        <v>11.592203017241379</v>
      </c>
      <c r="T97">
        <v>0</v>
      </c>
      <c r="U97">
        <v>51.757439338725462</v>
      </c>
      <c r="V97">
        <v>5.5539762878168437</v>
      </c>
      <c r="W97">
        <v>19.729176795580113</v>
      </c>
      <c r="X97">
        <v>43.195982706055517</v>
      </c>
      <c r="Y97">
        <v>0</v>
      </c>
      <c r="Z97">
        <v>5.7568579199999999</v>
      </c>
      <c r="AA97">
        <v>12.340957824000002</v>
      </c>
      <c r="AB97">
        <v>17.352844704000002</v>
      </c>
      <c r="AC97">
        <v>8.5010146560000006</v>
      </c>
      <c r="AD97">
        <v>4.0032640800000001</v>
      </c>
      <c r="AE97">
        <v>18.595288799999999</v>
      </c>
      <c r="AF97">
        <v>6.1515000000000004</v>
      </c>
      <c r="AG97">
        <v>28.206862560000001</v>
      </c>
      <c r="AH97">
        <v>20.172236400000003</v>
      </c>
      <c r="AI97">
        <v>0</v>
      </c>
      <c r="AJ97">
        <v>0</v>
      </c>
      <c r="AK97">
        <v>22.853400000000004</v>
      </c>
      <c r="AL97">
        <v>15.604199999999999</v>
      </c>
      <c r="AM97">
        <v>6.9552893142857153</v>
      </c>
      <c r="AN97">
        <v>0</v>
      </c>
      <c r="AO97">
        <v>0.6693829631999999</v>
      </c>
      <c r="AP97">
        <v>1.0689688800000001</v>
      </c>
      <c r="AQ97">
        <v>24.105840000000008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20.02780290843554</v>
      </c>
      <c r="BB97">
        <f t="shared" si="1"/>
        <v>590.57595755426712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24.048389526943136</v>
      </c>
      <c r="M98">
        <v>57.535500747384162</v>
      </c>
      <c r="N98">
        <v>51.886488970588232</v>
      </c>
      <c r="O98">
        <v>73.283333333333331</v>
      </c>
      <c r="P98">
        <v>24.821829725057622</v>
      </c>
      <c r="Q98">
        <v>9.7225997644842188</v>
      </c>
      <c r="R98">
        <v>9.3101455344070274</v>
      </c>
      <c r="S98">
        <v>11.592203017241379</v>
      </c>
      <c r="T98">
        <v>0</v>
      </c>
      <c r="U98">
        <v>51.757439338725462</v>
      </c>
      <c r="V98">
        <v>5.5539762878168437</v>
      </c>
      <c r="W98">
        <v>19.729176795580113</v>
      </c>
      <c r="X98">
        <v>43.195982706055517</v>
      </c>
      <c r="Y98">
        <v>0</v>
      </c>
      <c r="Z98">
        <v>5.7568579199999999</v>
      </c>
      <c r="AA98">
        <v>12.340957824000002</v>
      </c>
      <c r="AB98">
        <v>17.352844704000002</v>
      </c>
      <c r="AC98">
        <v>8.5010146560000006</v>
      </c>
      <c r="AD98">
        <v>4.0032640800000001</v>
      </c>
      <c r="AE98">
        <v>18.595288799999999</v>
      </c>
      <c r="AF98">
        <v>6.1515000000000004</v>
      </c>
      <c r="AG98">
        <v>28.206862560000001</v>
      </c>
      <c r="AH98">
        <v>10.273283280000001</v>
      </c>
      <c r="AI98">
        <v>0</v>
      </c>
      <c r="AJ98">
        <v>0</v>
      </c>
      <c r="AK98">
        <v>22.853400000000004</v>
      </c>
      <c r="AL98">
        <v>15.604199999999999</v>
      </c>
      <c r="AM98">
        <v>6.9552893142857153</v>
      </c>
      <c r="AN98">
        <v>0</v>
      </c>
      <c r="AO98">
        <v>0.67855082400000011</v>
      </c>
      <c r="AP98">
        <v>1.0689688800000001</v>
      </c>
      <c r="AQ98">
        <v>24.105840000000008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19.703418133235537</v>
      </c>
      <c r="BB98">
        <f t="shared" si="1"/>
        <v>581.01055707026717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6.9789000000000006E-3</v>
      </c>
      <c r="J99">
        <f t="shared" si="2"/>
        <v>0</v>
      </c>
      <c r="K99">
        <f t="shared" si="2"/>
        <v>4.2172032168344176</v>
      </c>
      <c r="L99">
        <f t="shared" si="2"/>
        <v>0.52754983915960929</v>
      </c>
      <c r="M99">
        <f t="shared" si="2"/>
        <v>1.4453428969989381</v>
      </c>
      <c r="N99">
        <f t="shared" si="2"/>
        <v>1.1568036514397622</v>
      </c>
      <c r="O99">
        <f t="shared" si="2"/>
        <v>1.7588000000000041</v>
      </c>
      <c r="P99">
        <f t="shared" si="2"/>
        <v>0.59572391340138264</v>
      </c>
      <c r="Q99">
        <f t="shared" si="2"/>
        <v>0.77970800211169666</v>
      </c>
      <c r="R99">
        <f t="shared" si="2"/>
        <v>0.2512665431817182</v>
      </c>
      <c r="S99">
        <f t="shared" si="2"/>
        <v>0.27821287241379278</v>
      </c>
      <c r="T99">
        <f t="shared" si="2"/>
        <v>0</v>
      </c>
      <c r="U99">
        <f t="shared" si="2"/>
        <v>1.473713716596921</v>
      </c>
      <c r="V99">
        <f t="shared" si="2"/>
        <v>0.13799392782955905</v>
      </c>
      <c r="W99">
        <f t="shared" si="2"/>
        <v>0.4660248939107216</v>
      </c>
      <c r="X99">
        <f t="shared" si="2"/>
        <v>1.036683030209933</v>
      </c>
      <c r="Y99">
        <f t="shared" si="2"/>
        <v>0</v>
      </c>
      <c r="Z99">
        <f t="shared" si="2"/>
        <v>0.13816459008000012</v>
      </c>
      <c r="AA99">
        <f t="shared" si="2"/>
        <v>0.20123831728799987</v>
      </c>
      <c r="AB99">
        <f t="shared" si="2"/>
        <v>0.24189479117999974</v>
      </c>
      <c r="AC99">
        <f t="shared" si="2"/>
        <v>0.18149820054480029</v>
      </c>
      <c r="AD99">
        <f t="shared" si="2"/>
        <v>0.17984576851920026</v>
      </c>
      <c r="AE99">
        <f t="shared" si="2"/>
        <v>0.32943526336799989</v>
      </c>
      <c r="AF99">
        <f t="shared" si="2"/>
        <v>0.19842005000000001</v>
      </c>
      <c r="AG99">
        <f t="shared" si="2"/>
        <v>0.67696470143999987</v>
      </c>
      <c r="AH99">
        <f t="shared" si="2"/>
        <v>0.47806120655999962</v>
      </c>
      <c r="AI99">
        <f t="shared" si="2"/>
        <v>5.9823871199999983E-2</v>
      </c>
      <c r="AJ99">
        <f t="shared" si="2"/>
        <v>0</v>
      </c>
      <c r="AK99">
        <f t="shared" si="2"/>
        <v>0.54848159999999946</v>
      </c>
      <c r="AL99">
        <f t="shared" si="2"/>
        <v>0.5721540000000005</v>
      </c>
      <c r="AM99">
        <f t="shared" si="2"/>
        <v>0.16692694354285698</v>
      </c>
      <c r="AN99">
        <f t="shared" si="2"/>
        <v>0</v>
      </c>
      <c r="AO99">
        <f t="shared" si="2"/>
        <v>1.4419527822000001E-2</v>
      </c>
      <c r="AP99">
        <f t="shared" si="2"/>
        <v>3.062033225999999E-2</v>
      </c>
      <c r="AQ99">
        <f t="shared" si="2"/>
        <v>0.28865870000000016</v>
      </c>
      <c r="AR99">
        <f t="shared" si="2"/>
        <v>0.52803083519999916</v>
      </c>
      <c r="AS99">
        <f t="shared" si="2"/>
        <v>0.33726612602160022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7.2429151832390402E-3</v>
      </c>
      <c r="AY99">
        <f t="shared" si="2"/>
        <v>0</v>
      </c>
      <c r="AZ99">
        <f t="shared" si="2"/>
        <v>0</v>
      </c>
      <c r="BA99">
        <f t="shared" si="2"/>
        <v>0.63341595270219997</v>
      </c>
      <c r="BB99">
        <f t="shared" si="1"/>
        <v>18.677737191595945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82.517335572714686</v>
      </c>
      <c r="L3">
        <v>63.615527471744713</v>
      </c>
      <c r="M3">
        <v>0</v>
      </c>
      <c r="N3">
        <v>29.996553308823529</v>
      </c>
      <c r="O3">
        <v>50.382291666666674</v>
      </c>
      <c r="P3">
        <v>62.235491438919979</v>
      </c>
      <c r="Q3">
        <v>5.5455286865813189</v>
      </c>
      <c r="R3">
        <v>5.3791951976573928</v>
      </c>
      <c r="S3">
        <v>6.7009344827586199</v>
      </c>
      <c r="T3">
        <v>0</v>
      </c>
      <c r="U3">
        <v>230.64896217420758</v>
      </c>
      <c r="V3">
        <v>3.6193759071117566</v>
      </c>
      <c r="W3">
        <v>11.785862566844921</v>
      </c>
      <c r="X3">
        <v>24.979321753515308</v>
      </c>
      <c r="Y3">
        <v>0</v>
      </c>
      <c r="Z3">
        <v>3.3293303999999999</v>
      </c>
      <c r="AA3">
        <v>7.1234299999999999</v>
      </c>
      <c r="AB3">
        <v>6.4330579999999999</v>
      </c>
      <c r="AC3">
        <v>4.851653999999999</v>
      </c>
      <c r="AD3">
        <v>2.3151845999999994</v>
      </c>
      <c r="AE3">
        <v>3.5847019999999996</v>
      </c>
      <c r="AF3">
        <v>0</v>
      </c>
      <c r="AG3">
        <v>0</v>
      </c>
      <c r="AH3">
        <v>5.9412885999999991</v>
      </c>
      <c r="AI3">
        <v>0</v>
      </c>
      <c r="AJ3">
        <v>0</v>
      </c>
      <c r="AK3">
        <v>13.2143</v>
      </c>
      <c r="AL3">
        <v>5.3118000000000007</v>
      </c>
      <c r="AM3">
        <v>4.0218514285714289</v>
      </c>
      <c r="AN3">
        <v>0</v>
      </c>
      <c r="AO3">
        <v>0.90193672800000002</v>
      </c>
      <c r="AP3">
        <v>0.61821059999999994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0.86849735258633176</v>
      </c>
      <c r="AY3">
        <v>0</v>
      </c>
      <c r="AZ3">
        <v>0</v>
      </c>
      <c r="BA3">
        <v>21.537877717414386</v>
      </c>
      <c r="BB3">
        <f>SUM(B3:AZ3)-BA3</f>
        <v>635.10440150128966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82.517335572714686</v>
      </c>
      <c r="L4">
        <v>63.615527471744713</v>
      </c>
      <c r="M4">
        <v>0</v>
      </c>
      <c r="N4">
        <v>29.996553308823529</v>
      </c>
      <c r="O4">
        <v>50.382291666666674</v>
      </c>
      <c r="P4">
        <v>62.235491438919979</v>
      </c>
      <c r="Q4">
        <v>5.5455286865813189</v>
      </c>
      <c r="R4">
        <v>5.3791951976573928</v>
      </c>
      <c r="S4">
        <v>6.7009344827586199</v>
      </c>
      <c r="T4">
        <v>0</v>
      </c>
      <c r="U4">
        <v>230.64896217420758</v>
      </c>
      <c r="V4">
        <v>3.6193759071117566</v>
      </c>
      <c r="W4">
        <v>11.785862566844921</v>
      </c>
      <c r="X4">
        <v>24.979321753515308</v>
      </c>
      <c r="Y4">
        <v>0</v>
      </c>
      <c r="Z4">
        <v>3.3293303999999999</v>
      </c>
      <c r="AA4">
        <v>7.1234299999999999</v>
      </c>
      <c r="AB4">
        <v>3.3181035999999993</v>
      </c>
      <c r="AC4">
        <v>4.851653999999999</v>
      </c>
      <c r="AD4">
        <v>2.3151845999999994</v>
      </c>
      <c r="AE4">
        <v>3.5847019999999996</v>
      </c>
      <c r="AF4">
        <v>0</v>
      </c>
      <c r="AG4">
        <v>0</v>
      </c>
      <c r="AH4">
        <v>5.9412885999999991</v>
      </c>
      <c r="AI4">
        <v>0</v>
      </c>
      <c r="AJ4">
        <v>0</v>
      </c>
      <c r="AK4">
        <v>13.2143</v>
      </c>
      <c r="AL4">
        <v>5.3118000000000007</v>
      </c>
      <c r="AM4">
        <v>4.0218514285714289</v>
      </c>
      <c r="AN4">
        <v>0</v>
      </c>
      <c r="AO4">
        <v>0.91142057999999992</v>
      </c>
      <c r="AP4">
        <v>0.61821059999999994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0.86849735258633176</v>
      </c>
      <c r="AY4">
        <v>0</v>
      </c>
      <c r="AZ4">
        <v>0</v>
      </c>
      <c r="BA4">
        <v>21.436018129414382</v>
      </c>
      <c r="BB4">
        <f t="shared" ref="BB4:BB67" si="0">SUM(B4:AZ4)-BA4</f>
        <v>632.10079054128971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82.517335572714686</v>
      </c>
      <c r="L5">
        <v>63.615527471744713</v>
      </c>
      <c r="M5">
        <v>0</v>
      </c>
      <c r="N5">
        <v>29.996553308823529</v>
      </c>
      <c r="O5">
        <v>50.382291666666674</v>
      </c>
      <c r="P5">
        <v>62.235491438919979</v>
      </c>
      <c r="Q5">
        <v>5.5455286865813189</v>
      </c>
      <c r="R5">
        <v>5.3791951976573928</v>
      </c>
      <c r="S5">
        <v>6.7009344827586199</v>
      </c>
      <c r="T5">
        <v>0</v>
      </c>
      <c r="U5">
        <v>230.64896217420758</v>
      </c>
      <c r="V5">
        <v>3.6193759071117566</v>
      </c>
      <c r="W5">
        <v>11.785862566844921</v>
      </c>
      <c r="X5">
        <v>24.979321753515308</v>
      </c>
      <c r="Y5">
        <v>0</v>
      </c>
      <c r="Z5">
        <v>3.3293303999999999</v>
      </c>
      <c r="AA5">
        <v>5.3576219999999992</v>
      </c>
      <c r="AB5">
        <v>3.3181035999999993</v>
      </c>
      <c r="AC5">
        <v>4.851653999999999</v>
      </c>
      <c r="AD5">
        <v>2.3151845999999994</v>
      </c>
      <c r="AE5">
        <v>3.5847019999999996</v>
      </c>
      <c r="AF5">
        <v>0</v>
      </c>
      <c r="AG5">
        <v>0</v>
      </c>
      <c r="AH5">
        <v>5.9412885999999991</v>
      </c>
      <c r="AI5">
        <v>0</v>
      </c>
      <c r="AJ5">
        <v>0</v>
      </c>
      <c r="AK5">
        <v>13.2143</v>
      </c>
      <c r="AL5">
        <v>5.3118000000000007</v>
      </c>
      <c r="AM5">
        <v>4.0218514285714289</v>
      </c>
      <c r="AN5">
        <v>0</v>
      </c>
      <c r="AO5">
        <v>0.91007641200000011</v>
      </c>
      <c r="AP5">
        <v>0.61821059999999994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21.349558230828045</v>
      </c>
      <c r="BB5">
        <f t="shared" si="0"/>
        <v>629.55160091928963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82.517335572714686</v>
      </c>
      <c r="L6">
        <v>63.615527471744713</v>
      </c>
      <c r="M6">
        <v>0</v>
      </c>
      <c r="N6">
        <v>29.996553308823529</v>
      </c>
      <c r="O6">
        <v>50.382291666666674</v>
      </c>
      <c r="P6">
        <v>62.235491438919979</v>
      </c>
      <c r="Q6">
        <v>5.5455286865813189</v>
      </c>
      <c r="R6">
        <v>5.3791951976573928</v>
      </c>
      <c r="S6">
        <v>6.7009344827586199</v>
      </c>
      <c r="T6">
        <v>0</v>
      </c>
      <c r="U6">
        <v>230.64896217420758</v>
      </c>
      <c r="V6">
        <v>3.6193759071117566</v>
      </c>
      <c r="W6">
        <v>11.785862566844921</v>
      </c>
      <c r="X6">
        <v>24.979321753515308</v>
      </c>
      <c r="Y6">
        <v>0</v>
      </c>
      <c r="Z6">
        <v>3.3293303999999999</v>
      </c>
      <c r="AA6">
        <v>3.551682</v>
      </c>
      <c r="AB6">
        <v>3.3181035999999993</v>
      </c>
      <c r="AC6">
        <v>4.851653999999999</v>
      </c>
      <c r="AD6">
        <v>2.3151845999999994</v>
      </c>
      <c r="AE6">
        <v>3.5847019999999996</v>
      </c>
      <c r="AF6">
        <v>0</v>
      </c>
      <c r="AG6">
        <v>0</v>
      </c>
      <c r="AH6">
        <v>4.3296839999999994</v>
      </c>
      <c r="AI6">
        <v>0</v>
      </c>
      <c r="AJ6">
        <v>0</v>
      </c>
      <c r="AK6">
        <v>13.2143</v>
      </c>
      <c r="AL6">
        <v>5.3118000000000007</v>
      </c>
      <c r="AM6">
        <v>4.0218514285714289</v>
      </c>
      <c r="AN6">
        <v>0</v>
      </c>
      <c r="AO6">
        <v>0.892527552</v>
      </c>
      <c r="AP6">
        <v>0.61821059999999994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21.236887132828045</v>
      </c>
      <c r="BB6">
        <f t="shared" si="0"/>
        <v>626.22917855728974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82.517335572714686</v>
      </c>
      <c r="L7">
        <v>63.615527471744713</v>
      </c>
      <c r="M7">
        <v>0</v>
      </c>
      <c r="N7">
        <v>29.996553308823529</v>
      </c>
      <c r="O7">
        <v>50.382291666666674</v>
      </c>
      <c r="P7">
        <v>62.235491438919979</v>
      </c>
      <c r="Q7">
        <v>5.5455286865813189</v>
      </c>
      <c r="R7">
        <v>5.3791951976573928</v>
      </c>
      <c r="S7">
        <v>6.7009344827586199</v>
      </c>
      <c r="T7">
        <v>0</v>
      </c>
      <c r="U7">
        <v>230.64896217420758</v>
      </c>
      <c r="V7">
        <v>3.6193759071117566</v>
      </c>
      <c r="W7">
        <v>11.785862566844921</v>
      </c>
      <c r="X7">
        <v>24.979321753515308</v>
      </c>
      <c r="Y7">
        <v>0</v>
      </c>
      <c r="Z7">
        <v>3.3293303999999999</v>
      </c>
      <c r="AA7">
        <v>3.551682</v>
      </c>
      <c r="AB7">
        <v>3.3181035999999993</v>
      </c>
      <c r="AC7">
        <v>4.851653999999999</v>
      </c>
      <c r="AD7">
        <v>2.3151845999999994</v>
      </c>
      <c r="AE7">
        <v>3.5847019999999996</v>
      </c>
      <c r="AF7">
        <v>0</v>
      </c>
      <c r="AG7">
        <v>0</v>
      </c>
      <c r="AH7">
        <v>4.3296839999999994</v>
      </c>
      <c r="AI7">
        <v>0</v>
      </c>
      <c r="AJ7">
        <v>0</v>
      </c>
      <c r="AK7">
        <v>13.2143</v>
      </c>
      <c r="AL7">
        <v>5.3118000000000007</v>
      </c>
      <c r="AM7">
        <v>4.0218514285714289</v>
      </c>
      <c r="AN7">
        <v>0</v>
      </c>
      <c r="AO7">
        <v>0.90641728799999999</v>
      </c>
      <c r="AP7">
        <v>0.61821059999999994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21.237342554828047</v>
      </c>
      <c r="BB7">
        <f t="shared" si="0"/>
        <v>626.24261287128968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82.517335572714686</v>
      </c>
      <c r="L8">
        <v>63.615527471744713</v>
      </c>
      <c r="M8">
        <v>0</v>
      </c>
      <c r="N8">
        <v>29.996553308823529</v>
      </c>
      <c r="O8">
        <v>50.382291666666674</v>
      </c>
      <c r="P8">
        <v>62.235491438919979</v>
      </c>
      <c r="Q8">
        <v>5.5455286865813189</v>
      </c>
      <c r="R8">
        <v>5.3791951976573928</v>
      </c>
      <c r="S8">
        <v>6.7009344827586199</v>
      </c>
      <c r="T8">
        <v>0</v>
      </c>
      <c r="U8">
        <v>230.64896217420758</v>
      </c>
      <c r="V8">
        <v>3.6193759071117566</v>
      </c>
      <c r="W8">
        <v>11.785862566844921</v>
      </c>
      <c r="X8">
        <v>24.979321753515308</v>
      </c>
      <c r="Y8">
        <v>0</v>
      </c>
      <c r="Z8">
        <v>3.3293303999999999</v>
      </c>
      <c r="AA8">
        <v>0</v>
      </c>
      <c r="AB8">
        <v>3.3181035999999993</v>
      </c>
      <c r="AC8">
        <v>4.851653999999999</v>
      </c>
      <c r="AD8">
        <v>2.3151845999999994</v>
      </c>
      <c r="AE8">
        <v>3.5847019999999996</v>
      </c>
      <c r="AF8">
        <v>0</v>
      </c>
      <c r="AG8">
        <v>0</v>
      </c>
      <c r="AH8">
        <v>4.3296839999999994</v>
      </c>
      <c r="AI8">
        <v>0</v>
      </c>
      <c r="AJ8">
        <v>0</v>
      </c>
      <c r="AK8">
        <v>13.2143</v>
      </c>
      <c r="AL8">
        <v>5.3118000000000007</v>
      </c>
      <c r="AM8">
        <v>4.0218514285714289</v>
      </c>
      <c r="AN8">
        <v>0</v>
      </c>
      <c r="AO8">
        <v>0.90216075600000001</v>
      </c>
      <c r="AP8">
        <v>0.61821059999999994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21.120707786828049</v>
      </c>
      <c r="BB8">
        <f t="shared" si="0"/>
        <v>622.80330910728969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82.517335572714686</v>
      </c>
      <c r="L9">
        <v>63.615527471744713</v>
      </c>
      <c r="M9">
        <v>0</v>
      </c>
      <c r="N9">
        <v>29.996553308823529</v>
      </c>
      <c r="O9">
        <v>50.382291666666674</v>
      </c>
      <c r="P9">
        <v>62.235491438919979</v>
      </c>
      <c r="Q9">
        <v>5.5455286865813189</v>
      </c>
      <c r="R9">
        <v>5.3791951976573928</v>
      </c>
      <c r="S9">
        <v>6.7009344827586199</v>
      </c>
      <c r="T9">
        <v>0</v>
      </c>
      <c r="U9">
        <v>230.64896217420758</v>
      </c>
      <c r="V9">
        <v>3.6193759071117566</v>
      </c>
      <c r="W9">
        <v>11.785862566844921</v>
      </c>
      <c r="X9">
        <v>24.979321753515308</v>
      </c>
      <c r="Y9">
        <v>0</v>
      </c>
      <c r="Z9">
        <v>3.3293303999999999</v>
      </c>
      <c r="AA9">
        <v>0</v>
      </c>
      <c r="AB9">
        <v>6.6700653999999995</v>
      </c>
      <c r="AC9">
        <v>4.851653999999999</v>
      </c>
      <c r="AD9">
        <v>2.3151845999999994</v>
      </c>
      <c r="AE9">
        <v>3.5847019999999996</v>
      </c>
      <c r="AF9">
        <v>0</v>
      </c>
      <c r="AG9">
        <v>0</v>
      </c>
      <c r="AH9">
        <v>4.3296839999999994</v>
      </c>
      <c r="AI9">
        <v>0</v>
      </c>
      <c r="AJ9">
        <v>0</v>
      </c>
      <c r="AK9">
        <v>13.2143</v>
      </c>
      <c r="AL9">
        <v>5.3118000000000007</v>
      </c>
      <c r="AM9">
        <v>4.0218514285714289</v>
      </c>
      <c r="AN9">
        <v>0</v>
      </c>
      <c r="AO9">
        <v>0.91261539599999997</v>
      </c>
      <c r="AP9">
        <v>0.61821059999999994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21.230995094828053</v>
      </c>
      <c r="BB9">
        <f t="shared" si="0"/>
        <v>626.05543823928974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82.517335572714686</v>
      </c>
      <c r="L10">
        <v>63.615527471744713</v>
      </c>
      <c r="M10">
        <v>0</v>
      </c>
      <c r="N10">
        <v>29.996553308823529</v>
      </c>
      <c r="O10">
        <v>50.382291666666674</v>
      </c>
      <c r="P10">
        <v>62.235491438919979</v>
      </c>
      <c r="Q10">
        <v>5.5455286865813189</v>
      </c>
      <c r="R10">
        <v>5.3791951976573928</v>
      </c>
      <c r="S10">
        <v>6.7009344827586199</v>
      </c>
      <c r="T10">
        <v>0</v>
      </c>
      <c r="U10">
        <v>230.64896217420758</v>
      </c>
      <c r="V10">
        <v>3.6193759071117566</v>
      </c>
      <c r="W10">
        <v>11.785862566844921</v>
      </c>
      <c r="X10">
        <v>24.979321753515308</v>
      </c>
      <c r="Y10">
        <v>0</v>
      </c>
      <c r="Z10">
        <v>3.3293303999999999</v>
      </c>
      <c r="AA10">
        <v>0</v>
      </c>
      <c r="AB10">
        <v>6.6700653999999995</v>
      </c>
      <c r="AC10">
        <v>4.851653999999999</v>
      </c>
      <c r="AD10">
        <v>2.3151845999999994</v>
      </c>
      <c r="AE10">
        <v>3.5847019999999996</v>
      </c>
      <c r="AF10">
        <v>0</v>
      </c>
      <c r="AG10">
        <v>0</v>
      </c>
      <c r="AH10">
        <v>4.3296839999999994</v>
      </c>
      <c r="AI10">
        <v>0</v>
      </c>
      <c r="AJ10">
        <v>0</v>
      </c>
      <c r="AK10">
        <v>13.2143</v>
      </c>
      <c r="AL10">
        <v>5.3118000000000007</v>
      </c>
      <c r="AM10">
        <v>4.0218514285714289</v>
      </c>
      <c r="AN10">
        <v>0</v>
      </c>
      <c r="AO10">
        <v>0.93106036800000003</v>
      </c>
      <c r="AP10">
        <v>0.61821059999999994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21.231599868828049</v>
      </c>
      <c r="BB10">
        <f t="shared" si="0"/>
        <v>626.07327843728967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82.517335572714686</v>
      </c>
      <c r="L11">
        <v>63.615527471744713</v>
      </c>
      <c r="M11">
        <v>0</v>
      </c>
      <c r="N11">
        <v>29.996553308823529</v>
      </c>
      <c r="O11">
        <v>50.382291666666674</v>
      </c>
      <c r="P11">
        <v>62.235491438919979</v>
      </c>
      <c r="Q11">
        <v>5.5455286865813189</v>
      </c>
      <c r="R11">
        <v>5.3791951976573928</v>
      </c>
      <c r="S11">
        <v>6.7009344827586199</v>
      </c>
      <c r="T11">
        <v>0</v>
      </c>
      <c r="U11">
        <v>230.64896217420758</v>
      </c>
      <c r="V11">
        <v>3.6193759071117566</v>
      </c>
      <c r="W11">
        <v>11.785862566844921</v>
      </c>
      <c r="X11">
        <v>24.979321753515308</v>
      </c>
      <c r="Y11">
        <v>0</v>
      </c>
      <c r="Z11">
        <v>3.3293303999999999</v>
      </c>
      <c r="AA11">
        <v>0</v>
      </c>
      <c r="AB11">
        <v>6.6700653999999995</v>
      </c>
      <c r="AC11">
        <v>4.851653999999999</v>
      </c>
      <c r="AD11">
        <v>2.3151845999999994</v>
      </c>
      <c r="AE11">
        <v>7.1694039999999974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13.2143</v>
      </c>
      <c r="AL11">
        <v>5.3118000000000007</v>
      </c>
      <c r="AM11">
        <v>4.0218514285714289</v>
      </c>
      <c r="AN11">
        <v>0</v>
      </c>
      <c r="AO11">
        <v>0.75751334400000003</v>
      </c>
      <c r="AP11">
        <v>0.61821059999999994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21.201472420828047</v>
      </c>
      <c r="BB11">
        <f t="shared" si="0"/>
        <v>625.18487686128969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82.517335572714686</v>
      </c>
      <c r="L12">
        <v>63.615527471744713</v>
      </c>
      <c r="M12">
        <v>0</v>
      </c>
      <c r="N12">
        <v>29.996553308823529</v>
      </c>
      <c r="O12">
        <v>50.382291666666674</v>
      </c>
      <c r="P12">
        <v>62.235491438919979</v>
      </c>
      <c r="Q12">
        <v>5.5455286865813189</v>
      </c>
      <c r="R12">
        <v>5.3791951976573928</v>
      </c>
      <c r="S12">
        <v>6.7009344827586199</v>
      </c>
      <c r="T12">
        <v>0</v>
      </c>
      <c r="U12">
        <v>230.64896217420758</v>
      </c>
      <c r="V12">
        <v>3.6193759071117566</v>
      </c>
      <c r="W12">
        <v>11.785862566844921</v>
      </c>
      <c r="X12">
        <v>24.979321753515308</v>
      </c>
      <c r="Y12">
        <v>0</v>
      </c>
      <c r="Z12">
        <v>3.3293303999999999</v>
      </c>
      <c r="AA12">
        <v>0</v>
      </c>
      <c r="AB12">
        <v>6.6700653999999995</v>
      </c>
      <c r="AC12">
        <v>2.4581713599999997</v>
      </c>
      <c r="AD12">
        <v>2.3151845999999994</v>
      </c>
      <c r="AE12">
        <v>7.1694039999999974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13.2143</v>
      </c>
      <c r="AL12">
        <v>5.3118000000000007</v>
      </c>
      <c r="AM12">
        <v>4.0218514285714289</v>
      </c>
      <c r="AN12">
        <v>0</v>
      </c>
      <c r="AO12">
        <v>0.75340616399999982</v>
      </c>
      <c r="AP12">
        <v>0.61821059999999994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21.122831226828048</v>
      </c>
      <c r="BB12">
        <f t="shared" si="0"/>
        <v>622.86592823528974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82.517335572714686</v>
      </c>
      <c r="L13">
        <v>63.615527471744713</v>
      </c>
      <c r="M13">
        <v>0</v>
      </c>
      <c r="N13">
        <v>29.996553308823529</v>
      </c>
      <c r="O13">
        <v>50.382291666666674</v>
      </c>
      <c r="P13">
        <v>62.235491438919979</v>
      </c>
      <c r="Q13">
        <v>5.5455286865813189</v>
      </c>
      <c r="R13">
        <v>5.3791951976573928</v>
      </c>
      <c r="S13">
        <v>6.7009344827586199</v>
      </c>
      <c r="T13">
        <v>0</v>
      </c>
      <c r="U13">
        <v>230.64896217420758</v>
      </c>
      <c r="V13">
        <v>3.6193759071117566</v>
      </c>
      <c r="W13">
        <v>11.250961026837805</v>
      </c>
      <c r="X13">
        <v>24.979321753515308</v>
      </c>
      <c r="Y13">
        <v>0</v>
      </c>
      <c r="Z13">
        <v>3.3293303999999999</v>
      </c>
      <c r="AA13">
        <v>0</v>
      </c>
      <c r="AB13">
        <v>3.3181035999999993</v>
      </c>
      <c r="AC13">
        <v>2.4581713599999997</v>
      </c>
      <c r="AD13">
        <v>2.3151845999999994</v>
      </c>
      <c r="AE13">
        <v>7.1694039999999974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</v>
      </c>
      <c r="AL13">
        <v>8.8530000000000015</v>
      </c>
      <c r="AM13">
        <v>4.0218514285714289</v>
      </c>
      <c r="AN13">
        <v>0</v>
      </c>
      <c r="AO13">
        <v>0.75766269599999991</v>
      </c>
      <c r="AP13">
        <v>0.61821059999999994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21.111633317599981</v>
      </c>
      <c r="BB13">
        <f t="shared" si="0"/>
        <v>622.53571933651051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82.517335572714686</v>
      </c>
      <c r="L14">
        <v>63.615527471744713</v>
      </c>
      <c r="M14">
        <v>0</v>
      </c>
      <c r="N14">
        <v>29.996553308823529</v>
      </c>
      <c r="O14">
        <v>50.382291666666674</v>
      </c>
      <c r="P14">
        <v>62.235491438919979</v>
      </c>
      <c r="Q14">
        <v>5.5455286865813189</v>
      </c>
      <c r="R14">
        <v>5.3791951976573928</v>
      </c>
      <c r="S14">
        <v>6.7009344827586199</v>
      </c>
      <c r="T14">
        <v>0</v>
      </c>
      <c r="U14">
        <v>230.64896217420758</v>
      </c>
      <c r="V14">
        <v>3.6193759071117566</v>
      </c>
      <c r="W14">
        <v>11.250961026837805</v>
      </c>
      <c r="X14">
        <v>24.979321753515308</v>
      </c>
      <c r="Y14">
        <v>0</v>
      </c>
      <c r="Z14">
        <v>3.3293303999999999</v>
      </c>
      <c r="AA14">
        <v>0</v>
      </c>
      <c r="AB14">
        <v>3.3181035999999993</v>
      </c>
      <c r="AC14">
        <v>2.4581713599999997</v>
      </c>
      <c r="AD14">
        <v>2.3151845999999994</v>
      </c>
      <c r="AE14">
        <v>7.1694039999999974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</v>
      </c>
      <c r="AL14">
        <v>20.361900000000006</v>
      </c>
      <c r="AM14">
        <v>4.0218514285714289</v>
      </c>
      <c r="AN14">
        <v>0</v>
      </c>
      <c r="AO14">
        <v>0.78238045199999995</v>
      </c>
      <c r="AP14">
        <v>0.61821059999999994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21.489935904016512</v>
      </c>
      <c r="BB14">
        <f t="shared" si="0"/>
        <v>633.69103450609396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82.517335572714686</v>
      </c>
      <c r="L15">
        <v>63.615527471744713</v>
      </c>
      <c r="M15">
        <v>0</v>
      </c>
      <c r="N15">
        <v>29.996553308823529</v>
      </c>
      <c r="O15">
        <v>50.382291666666674</v>
      </c>
      <c r="P15">
        <v>62.235491438919979</v>
      </c>
      <c r="Q15">
        <v>5.5455286865813189</v>
      </c>
      <c r="R15">
        <v>5.3791951976573928</v>
      </c>
      <c r="S15">
        <v>6.7009344827586199</v>
      </c>
      <c r="T15">
        <v>0</v>
      </c>
      <c r="U15">
        <v>230.64896217420758</v>
      </c>
      <c r="V15">
        <v>3.6193759071117566</v>
      </c>
      <c r="W15">
        <v>11.250707117852976</v>
      </c>
      <c r="X15">
        <v>24.978816232127837</v>
      </c>
      <c r="Y15">
        <v>0</v>
      </c>
      <c r="Z15">
        <v>3.3293303999999999</v>
      </c>
      <c r="AA15">
        <v>0</v>
      </c>
      <c r="AB15">
        <v>3.3181035999999993</v>
      </c>
      <c r="AC15">
        <v>2.4581713599999997</v>
      </c>
      <c r="AD15">
        <v>2.3151845999999994</v>
      </c>
      <c r="AE15">
        <v>7.1694039999999974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</v>
      </c>
      <c r="AL15">
        <v>20.361900000000006</v>
      </c>
      <c r="AM15">
        <v>4.0218514285714289</v>
      </c>
      <c r="AN15">
        <v>0</v>
      </c>
      <c r="AO15">
        <v>0.77916938399999991</v>
      </c>
      <c r="AP15">
        <v>0.61821059999999994</v>
      </c>
      <c r="AQ15">
        <v>0</v>
      </c>
      <c r="AR15">
        <v>13.459968000000002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0.8357</v>
      </c>
      <c r="AY15">
        <v>0</v>
      </c>
      <c r="AZ15">
        <v>0</v>
      </c>
      <c r="BA15">
        <v>21.544809569918502</v>
      </c>
      <c r="BB15">
        <f t="shared" si="0"/>
        <v>635.30913834181979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82.517335572714686</v>
      </c>
      <c r="L16">
        <v>63.615527471744713</v>
      </c>
      <c r="M16">
        <v>0</v>
      </c>
      <c r="N16">
        <v>29.996553308823529</v>
      </c>
      <c r="O16">
        <v>50.382291666666674</v>
      </c>
      <c r="P16">
        <v>62.235491438919979</v>
      </c>
      <c r="Q16">
        <v>5.5455286865813189</v>
      </c>
      <c r="R16">
        <v>5.3791951976573928</v>
      </c>
      <c r="S16">
        <v>6.7009344827586199</v>
      </c>
      <c r="T16">
        <v>0</v>
      </c>
      <c r="U16">
        <v>230.64896217420758</v>
      </c>
      <c r="V16">
        <v>3.6193759071117566</v>
      </c>
      <c r="W16">
        <v>11.250707117852976</v>
      </c>
      <c r="X16">
        <v>24.978816232127837</v>
      </c>
      <c r="Y16">
        <v>0</v>
      </c>
      <c r="Z16">
        <v>3.3293303999999999</v>
      </c>
      <c r="AA16">
        <v>0</v>
      </c>
      <c r="AB16">
        <v>3.3181035999999993</v>
      </c>
      <c r="AC16">
        <v>2.4581713599999997</v>
      </c>
      <c r="AD16">
        <v>2.3151845999999994</v>
      </c>
      <c r="AE16">
        <v>6.8435219999999992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</v>
      </c>
      <c r="AL16">
        <v>20.361900000000006</v>
      </c>
      <c r="AM16">
        <v>4.0218514285714289</v>
      </c>
      <c r="AN16">
        <v>0</v>
      </c>
      <c r="AO16">
        <v>0.77439011999999996</v>
      </c>
      <c r="AP16">
        <v>0.61821059999999994</v>
      </c>
      <c r="AQ16">
        <v>0</v>
      </c>
      <c r="AR16">
        <v>13.459968000000002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0.8357</v>
      </c>
      <c r="AY16">
        <v>0</v>
      </c>
      <c r="AZ16">
        <v>0</v>
      </c>
      <c r="BA16">
        <v>21.533963769918504</v>
      </c>
      <c r="BB16">
        <f t="shared" si="0"/>
        <v>634.98932287781975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82.517335572714686</v>
      </c>
      <c r="L17">
        <v>63.615527471744713</v>
      </c>
      <c r="M17">
        <v>0</v>
      </c>
      <c r="N17">
        <v>29.996553308823529</v>
      </c>
      <c r="O17">
        <v>50.382291666666674</v>
      </c>
      <c r="P17">
        <v>62.235491438919979</v>
      </c>
      <c r="Q17">
        <v>5.5455286865813189</v>
      </c>
      <c r="R17">
        <v>5.3791951976573928</v>
      </c>
      <c r="S17">
        <v>6.7009344827586199</v>
      </c>
      <c r="T17">
        <v>0</v>
      </c>
      <c r="U17">
        <v>230.64896217420758</v>
      </c>
      <c r="V17">
        <v>3.6193759071117566</v>
      </c>
      <c r="W17">
        <v>11.250707117852976</v>
      </c>
      <c r="X17">
        <v>24.978816232127837</v>
      </c>
      <c r="Y17">
        <v>0</v>
      </c>
      <c r="Z17">
        <v>3.3293303999999999</v>
      </c>
      <c r="AA17">
        <v>0</v>
      </c>
      <c r="AB17">
        <v>3.3181035999999993</v>
      </c>
      <c r="AC17">
        <v>2.4581713599999997</v>
      </c>
      <c r="AD17">
        <v>2.3151845999999994</v>
      </c>
      <c r="AE17">
        <v>6.8435219999999992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</v>
      </c>
      <c r="AL17">
        <v>20.361900000000006</v>
      </c>
      <c r="AM17">
        <v>4.0218514285714289</v>
      </c>
      <c r="AN17">
        <v>0</v>
      </c>
      <c r="AO17">
        <v>0.75781204800000002</v>
      </c>
      <c r="AP17">
        <v>0.26029919999999995</v>
      </c>
      <c r="AQ17">
        <v>0</v>
      </c>
      <c r="AR17">
        <v>13.459968000000002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0.8357</v>
      </c>
      <c r="AY17">
        <v>0</v>
      </c>
      <c r="AZ17">
        <v>0</v>
      </c>
      <c r="BA17">
        <v>21.521680329918507</v>
      </c>
      <c r="BB17">
        <f t="shared" si="0"/>
        <v>634.62711684581973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82.517335572714686</v>
      </c>
      <c r="L18">
        <v>63.615527471744713</v>
      </c>
      <c r="M18">
        <v>0</v>
      </c>
      <c r="N18">
        <v>29.996553308823529</v>
      </c>
      <c r="O18">
        <v>50.382291666666674</v>
      </c>
      <c r="P18">
        <v>62.235491438919979</v>
      </c>
      <c r="Q18">
        <v>5.5455286865813189</v>
      </c>
      <c r="R18">
        <v>5.3791951976573928</v>
      </c>
      <c r="S18">
        <v>6.7009344827586199</v>
      </c>
      <c r="T18">
        <v>0</v>
      </c>
      <c r="U18">
        <v>230.64896217420758</v>
      </c>
      <c r="V18">
        <v>3.6193759071117566</v>
      </c>
      <c r="W18">
        <v>11.250707117852976</v>
      </c>
      <c r="X18">
        <v>24.978816232127837</v>
      </c>
      <c r="Y18">
        <v>0</v>
      </c>
      <c r="Z18">
        <v>3.3293303999999999</v>
      </c>
      <c r="AA18">
        <v>0</v>
      </c>
      <c r="AB18">
        <v>3.3181035999999993</v>
      </c>
      <c r="AC18">
        <v>2.4581713599999997</v>
      </c>
      <c r="AD18">
        <v>2.3151845999999994</v>
      </c>
      <c r="AE18">
        <v>6.8435219999999992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</v>
      </c>
      <c r="AL18">
        <v>20.361900000000006</v>
      </c>
      <c r="AM18">
        <v>4.0218514285714289</v>
      </c>
      <c r="AN18">
        <v>0</v>
      </c>
      <c r="AO18">
        <v>0.73204882799999993</v>
      </c>
      <c r="AP18">
        <v>0.26029919999999995</v>
      </c>
      <c r="AQ18">
        <v>0</v>
      </c>
      <c r="AR18">
        <v>13.459968000000002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0.8357</v>
      </c>
      <c r="AY18">
        <v>0</v>
      </c>
      <c r="AZ18">
        <v>0</v>
      </c>
      <c r="BA18">
        <v>21.520835271918504</v>
      </c>
      <c r="BB18">
        <f t="shared" si="0"/>
        <v>634.60219868381967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82.517335572714686</v>
      </c>
      <c r="L19">
        <v>63.615527471744713</v>
      </c>
      <c r="M19">
        <v>0</v>
      </c>
      <c r="N19">
        <v>29.996553308823529</v>
      </c>
      <c r="O19">
        <v>50.382291666666674</v>
      </c>
      <c r="P19">
        <v>62.235491438919979</v>
      </c>
      <c r="Q19">
        <v>5.5455286865813189</v>
      </c>
      <c r="R19">
        <v>5.3791951976573928</v>
      </c>
      <c r="S19">
        <v>6.7009344827586199</v>
      </c>
      <c r="T19">
        <v>0</v>
      </c>
      <c r="U19">
        <v>230.64896217420758</v>
      </c>
      <c r="V19">
        <v>3.6193759071117566</v>
      </c>
      <c r="W19">
        <v>11.250707117852976</v>
      </c>
      <c r="X19">
        <v>24.978816232127837</v>
      </c>
      <c r="Y19">
        <v>0</v>
      </c>
      <c r="Z19">
        <v>3.3293303999999999</v>
      </c>
      <c r="AA19">
        <v>0</v>
      </c>
      <c r="AB19">
        <v>3.3181035999999993</v>
      </c>
      <c r="AC19">
        <v>2.4581713599999997</v>
      </c>
      <c r="AD19">
        <v>2.3151845999999994</v>
      </c>
      <c r="AE19">
        <v>10.754105999999998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13.2143</v>
      </c>
      <c r="AL19">
        <v>20.361900000000006</v>
      </c>
      <c r="AM19">
        <v>4.0218514285714289</v>
      </c>
      <c r="AN19">
        <v>0</v>
      </c>
      <c r="AO19">
        <v>0.73339299599999985</v>
      </c>
      <c r="AP19">
        <v>1.9197065999999998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0.8357</v>
      </c>
      <c r="AY19">
        <v>0</v>
      </c>
      <c r="AZ19">
        <v>0</v>
      </c>
      <c r="BA19">
        <v>21.870856669918496</v>
      </c>
      <c r="BB19">
        <f t="shared" si="0"/>
        <v>644.92355345381986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82.517335572714686</v>
      </c>
      <c r="L20">
        <v>63.615527471744713</v>
      </c>
      <c r="M20">
        <v>0</v>
      </c>
      <c r="N20">
        <v>29.996553308823529</v>
      </c>
      <c r="O20">
        <v>50.382291666666674</v>
      </c>
      <c r="P20">
        <v>62.235491438919979</v>
      </c>
      <c r="Q20">
        <v>5.5455286865813189</v>
      </c>
      <c r="R20">
        <v>5.3791951976573928</v>
      </c>
      <c r="S20">
        <v>6.7009344827586199</v>
      </c>
      <c r="T20">
        <v>0</v>
      </c>
      <c r="U20">
        <v>230.64896217420758</v>
      </c>
      <c r="V20">
        <v>3.6193759071117566</v>
      </c>
      <c r="W20">
        <v>11.250707117852976</v>
      </c>
      <c r="X20">
        <v>24.978816232127837</v>
      </c>
      <c r="Y20">
        <v>0</v>
      </c>
      <c r="Z20">
        <v>3.3293303999999999</v>
      </c>
      <c r="AA20">
        <v>0</v>
      </c>
      <c r="AB20">
        <v>3.3181035999999993</v>
      </c>
      <c r="AC20">
        <v>2.4581713599999997</v>
      </c>
      <c r="AD20">
        <v>2.3151845999999994</v>
      </c>
      <c r="AE20">
        <v>10.754105999999998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13.2143</v>
      </c>
      <c r="AL20">
        <v>20.361900000000006</v>
      </c>
      <c r="AM20">
        <v>4.0218514285714289</v>
      </c>
      <c r="AN20">
        <v>0</v>
      </c>
      <c r="AO20">
        <v>0.71621751599999994</v>
      </c>
      <c r="AP20">
        <v>1.9197065999999998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0.8357</v>
      </c>
      <c r="AY20">
        <v>0</v>
      </c>
      <c r="AZ20">
        <v>0</v>
      </c>
      <c r="BA20">
        <v>21.870293297918501</v>
      </c>
      <c r="BB20">
        <f t="shared" si="0"/>
        <v>644.90694134581986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82.517335572714686</v>
      </c>
      <c r="L21">
        <v>63.615527471744713</v>
      </c>
      <c r="M21">
        <v>0</v>
      </c>
      <c r="N21">
        <v>29.996553308823529</v>
      </c>
      <c r="O21">
        <v>50.382291666666674</v>
      </c>
      <c r="P21">
        <v>62.235491438919979</v>
      </c>
      <c r="Q21">
        <v>5.5455286865813189</v>
      </c>
      <c r="R21">
        <v>5.3791951976573928</v>
      </c>
      <c r="S21">
        <v>6.7009344827586199</v>
      </c>
      <c r="T21">
        <v>0</v>
      </c>
      <c r="U21">
        <v>230.64896217420758</v>
      </c>
      <c r="V21">
        <v>3.6193759071117566</v>
      </c>
      <c r="W21">
        <v>11.250707117852976</v>
      </c>
      <c r="X21">
        <v>24.978816232127837</v>
      </c>
      <c r="Y21">
        <v>0</v>
      </c>
      <c r="Z21">
        <v>3.3293303999999999</v>
      </c>
      <c r="AA21">
        <v>0</v>
      </c>
      <c r="AB21">
        <v>3.3181035999999993</v>
      </c>
      <c r="AC21">
        <v>2.4581713599999997</v>
      </c>
      <c r="AD21">
        <v>2.3151845999999994</v>
      </c>
      <c r="AE21">
        <v>10.754105999999998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13.2143</v>
      </c>
      <c r="AL21">
        <v>8.8530000000000015</v>
      </c>
      <c r="AM21">
        <v>4.0218514285714289</v>
      </c>
      <c r="AN21">
        <v>0</v>
      </c>
      <c r="AO21">
        <v>0.71173695599999998</v>
      </c>
      <c r="AP21">
        <v>1.9197065999999998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21.483611413501972</v>
      </c>
      <c r="BB21">
        <f t="shared" si="0"/>
        <v>633.50454267023622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82.517335572714686</v>
      </c>
      <c r="L22">
        <v>63.615527471744713</v>
      </c>
      <c r="M22">
        <v>0</v>
      </c>
      <c r="N22">
        <v>29.996553308823529</v>
      </c>
      <c r="O22">
        <v>50.382291666666674</v>
      </c>
      <c r="P22">
        <v>62.235491438919979</v>
      </c>
      <c r="Q22">
        <v>5.5455286865813189</v>
      </c>
      <c r="R22">
        <v>5.3791951976573928</v>
      </c>
      <c r="S22">
        <v>6.7009344827586199</v>
      </c>
      <c r="T22">
        <v>0</v>
      </c>
      <c r="U22">
        <v>230.64896217420758</v>
      </c>
      <c r="V22">
        <v>3.6193759071117566</v>
      </c>
      <c r="W22">
        <v>11.250707117852976</v>
      </c>
      <c r="X22">
        <v>24.978816232127837</v>
      </c>
      <c r="Y22">
        <v>0</v>
      </c>
      <c r="Z22">
        <v>3.3293303999999999</v>
      </c>
      <c r="AA22">
        <v>0</v>
      </c>
      <c r="AB22">
        <v>3.3181035999999993</v>
      </c>
      <c r="AC22">
        <v>2.4581713599999997</v>
      </c>
      <c r="AD22">
        <v>2.3151845999999994</v>
      </c>
      <c r="AE22">
        <v>10.754105999999998</v>
      </c>
      <c r="AF22">
        <v>0</v>
      </c>
      <c r="AG22">
        <v>0</v>
      </c>
      <c r="AH22">
        <v>5.9412885999999991</v>
      </c>
      <c r="AI22">
        <v>0</v>
      </c>
      <c r="AJ22">
        <v>0</v>
      </c>
      <c r="AK22">
        <v>13.2143</v>
      </c>
      <c r="AL22">
        <v>8.8530000000000015</v>
      </c>
      <c r="AM22">
        <v>4.0218514285714289</v>
      </c>
      <c r="AN22">
        <v>0</v>
      </c>
      <c r="AO22">
        <v>0.66528848399999996</v>
      </c>
      <c r="AP22">
        <v>0.45552359999999997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21.434062871501975</v>
      </c>
      <c r="BB22">
        <f t="shared" si="0"/>
        <v>632.04345974023624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82.517335572714686</v>
      </c>
      <c r="L23">
        <v>63.615527471744713</v>
      </c>
      <c r="M23">
        <v>0</v>
      </c>
      <c r="N23">
        <v>29.996553308823529</v>
      </c>
      <c r="O23">
        <v>50.382291666666674</v>
      </c>
      <c r="P23">
        <v>62.235491438919979</v>
      </c>
      <c r="Q23">
        <v>5.5455286865813189</v>
      </c>
      <c r="R23">
        <v>5.3791951976573928</v>
      </c>
      <c r="S23">
        <v>6.7009344827586199</v>
      </c>
      <c r="T23">
        <v>0</v>
      </c>
      <c r="U23">
        <v>230.64896217420758</v>
      </c>
      <c r="V23">
        <v>3.6193759071117566</v>
      </c>
      <c r="W23">
        <v>11.250707117852976</v>
      </c>
      <c r="X23">
        <v>24.978816232127837</v>
      </c>
      <c r="Y23">
        <v>0</v>
      </c>
      <c r="Z23">
        <v>3.3293303999999999</v>
      </c>
      <c r="AA23">
        <v>0</v>
      </c>
      <c r="AB23">
        <v>3.3181035999999993</v>
      </c>
      <c r="AC23">
        <v>2.4581713599999997</v>
      </c>
      <c r="AD23">
        <v>2.3151845999999994</v>
      </c>
      <c r="AE23">
        <v>10.754105999999998</v>
      </c>
      <c r="AF23">
        <v>0</v>
      </c>
      <c r="AG23">
        <v>0</v>
      </c>
      <c r="AH23">
        <v>11.882577199999997</v>
      </c>
      <c r="AI23">
        <v>0.64668399999999993</v>
      </c>
      <c r="AJ23">
        <v>0</v>
      </c>
      <c r="AK23">
        <v>13.2143</v>
      </c>
      <c r="AL23">
        <v>8.8530000000000015</v>
      </c>
      <c r="AM23">
        <v>4.0218514285714289</v>
      </c>
      <c r="AN23">
        <v>0</v>
      </c>
      <c r="AO23">
        <v>0.63646354799999993</v>
      </c>
      <c r="AP23">
        <v>0.45552359999999997</v>
      </c>
      <c r="AQ23">
        <v>0</v>
      </c>
      <c r="AR23">
        <v>13.459968000000002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21.676795939501975</v>
      </c>
      <c r="BB23">
        <f t="shared" si="0"/>
        <v>639.20112233623627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82.517335572714686</v>
      </c>
      <c r="L24">
        <v>63.615527471744713</v>
      </c>
      <c r="M24">
        <v>0</v>
      </c>
      <c r="N24">
        <v>29.996553308823529</v>
      </c>
      <c r="O24">
        <v>50.382291666666674</v>
      </c>
      <c r="P24">
        <v>62.235491438919979</v>
      </c>
      <c r="Q24">
        <v>5.5455286865813189</v>
      </c>
      <c r="R24">
        <v>5.3791951976573928</v>
      </c>
      <c r="S24">
        <v>6.7009344827586199</v>
      </c>
      <c r="T24">
        <v>0</v>
      </c>
      <c r="U24">
        <v>230.64896217420758</v>
      </c>
      <c r="V24">
        <v>3.6193759071117566</v>
      </c>
      <c r="W24">
        <v>11.250707117852976</v>
      </c>
      <c r="X24">
        <v>24.978816232127837</v>
      </c>
      <c r="Y24">
        <v>0</v>
      </c>
      <c r="Z24">
        <v>3.3293303999999999</v>
      </c>
      <c r="AA24">
        <v>0</v>
      </c>
      <c r="AB24">
        <v>3.3181035999999993</v>
      </c>
      <c r="AC24">
        <v>2.4581713599999997</v>
      </c>
      <c r="AD24">
        <v>4.6303691999999996</v>
      </c>
      <c r="AE24">
        <v>10.754105999999998</v>
      </c>
      <c r="AF24">
        <v>0</v>
      </c>
      <c r="AG24">
        <v>0</v>
      </c>
      <c r="AH24">
        <v>11.882577199999997</v>
      </c>
      <c r="AI24">
        <v>1.2933679999999999</v>
      </c>
      <c r="AJ24">
        <v>0</v>
      </c>
      <c r="AK24">
        <v>13.2143</v>
      </c>
      <c r="AL24">
        <v>8.8530000000000015</v>
      </c>
      <c r="AM24">
        <v>4.0218514285714289</v>
      </c>
      <c r="AN24">
        <v>0</v>
      </c>
      <c r="AO24">
        <v>0.59180730000000004</v>
      </c>
      <c r="AP24">
        <v>0.45552359999999997</v>
      </c>
      <c r="AQ24">
        <v>0</v>
      </c>
      <c r="AR24">
        <v>13.459968000000002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21.772480279501977</v>
      </c>
      <c r="BB24">
        <f t="shared" si="0"/>
        <v>642.0226503482362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82.517335572714686</v>
      </c>
      <c r="L25">
        <v>63.615527471744713</v>
      </c>
      <c r="M25">
        <v>0</v>
      </c>
      <c r="N25">
        <v>29.996553308823529</v>
      </c>
      <c r="O25">
        <v>50.382291666666674</v>
      </c>
      <c r="P25">
        <v>62.235491438919979</v>
      </c>
      <c r="Q25">
        <v>5.5455286865813189</v>
      </c>
      <c r="R25">
        <v>5.3791951976573928</v>
      </c>
      <c r="S25">
        <v>6.7009344827586199</v>
      </c>
      <c r="T25">
        <v>0</v>
      </c>
      <c r="U25">
        <v>230.64896217420758</v>
      </c>
      <c r="V25">
        <v>3.4623444613050078</v>
      </c>
      <c r="W25">
        <v>11.250707117852976</v>
      </c>
      <c r="X25">
        <v>24.978816232127837</v>
      </c>
      <c r="Y25">
        <v>0</v>
      </c>
      <c r="Z25">
        <v>3.3293303999999999</v>
      </c>
      <c r="AA25">
        <v>1.7858739999999997</v>
      </c>
      <c r="AB25">
        <v>3.3181035999999993</v>
      </c>
      <c r="AC25">
        <v>2.4581713599999997</v>
      </c>
      <c r="AD25">
        <v>6.9455538000000008</v>
      </c>
      <c r="AE25">
        <v>10.754105999999998</v>
      </c>
      <c r="AF25">
        <v>0</v>
      </c>
      <c r="AG25">
        <v>0</v>
      </c>
      <c r="AH25">
        <v>11.882577199999997</v>
      </c>
      <c r="AI25">
        <v>8.4068919999999991</v>
      </c>
      <c r="AJ25">
        <v>0</v>
      </c>
      <c r="AK25">
        <v>13.2143</v>
      </c>
      <c r="AL25">
        <v>8.8530000000000015</v>
      </c>
      <c r="AM25">
        <v>4.0218514285714289</v>
      </c>
      <c r="AN25">
        <v>0</v>
      </c>
      <c r="AO25">
        <v>0.526241772</v>
      </c>
      <c r="AP25">
        <v>0.45552359999999997</v>
      </c>
      <c r="AQ25">
        <v>0</v>
      </c>
      <c r="AR25">
        <v>13.459968000000002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22.133017613748716</v>
      </c>
      <c r="BB25">
        <f t="shared" si="0"/>
        <v>652.65409864018272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82.517335572714686</v>
      </c>
      <c r="L26">
        <v>63.615527471744713</v>
      </c>
      <c r="M26">
        <v>0</v>
      </c>
      <c r="N26">
        <v>29.996553308823529</v>
      </c>
      <c r="O26">
        <v>50.382291666666674</v>
      </c>
      <c r="P26">
        <v>62.235491438919979</v>
      </c>
      <c r="Q26">
        <v>5.5455286865813189</v>
      </c>
      <c r="R26">
        <v>5.3791951976573928</v>
      </c>
      <c r="S26">
        <v>6.7009344827586199</v>
      </c>
      <c r="T26">
        <v>0</v>
      </c>
      <c r="U26">
        <v>230.64896217420758</v>
      </c>
      <c r="V26">
        <v>3.4623444613050078</v>
      </c>
      <c r="W26">
        <v>11.250707117852976</v>
      </c>
      <c r="X26">
        <v>24.978816232127837</v>
      </c>
      <c r="Y26">
        <v>0</v>
      </c>
      <c r="Z26">
        <v>3.3293303999999999</v>
      </c>
      <c r="AA26">
        <v>5.3576219999999992</v>
      </c>
      <c r="AB26">
        <v>3.3181035999999993</v>
      </c>
      <c r="AC26">
        <v>2.4581713599999997</v>
      </c>
      <c r="AD26">
        <v>6.9455538000000008</v>
      </c>
      <c r="AE26">
        <v>10.754105999999998</v>
      </c>
      <c r="AF26">
        <v>0</v>
      </c>
      <c r="AG26">
        <v>0</v>
      </c>
      <c r="AH26">
        <v>11.882577199999997</v>
      </c>
      <c r="AI26">
        <v>8.4068919999999991</v>
      </c>
      <c r="AJ26">
        <v>0</v>
      </c>
      <c r="AK26">
        <v>13.2143</v>
      </c>
      <c r="AL26">
        <v>8.8530000000000015</v>
      </c>
      <c r="AM26">
        <v>4.0218514285714289</v>
      </c>
      <c r="AN26">
        <v>0</v>
      </c>
      <c r="AO26">
        <v>0.49360835999999997</v>
      </c>
      <c r="AP26">
        <v>0.45552359999999997</v>
      </c>
      <c r="AQ26">
        <v>0</v>
      </c>
      <c r="AR26">
        <v>13.459968000000002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22.249100439748712</v>
      </c>
      <c r="BB26">
        <f t="shared" si="0"/>
        <v>656.07713040218266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82.517335572714686</v>
      </c>
      <c r="L27">
        <v>63.615527471744713</v>
      </c>
      <c r="M27">
        <v>0</v>
      </c>
      <c r="N27">
        <v>29.996553308823529</v>
      </c>
      <c r="O27">
        <v>50.382291666666674</v>
      </c>
      <c r="P27">
        <v>62.235491438919979</v>
      </c>
      <c r="Q27">
        <v>5.5455286865813189</v>
      </c>
      <c r="R27">
        <v>5.3791951976573928</v>
      </c>
      <c r="S27">
        <v>6.7009344827586199</v>
      </c>
      <c r="T27">
        <v>0</v>
      </c>
      <c r="U27">
        <v>230.64896217420758</v>
      </c>
      <c r="V27">
        <v>3.4623444613050078</v>
      </c>
      <c r="W27">
        <v>11.250707117852976</v>
      </c>
      <c r="X27">
        <v>24.978816232127837</v>
      </c>
      <c r="Y27">
        <v>0</v>
      </c>
      <c r="Z27">
        <v>3.3293303999999999</v>
      </c>
      <c r="AA27">
        <v>7.1234299999999999</v>
      </c>
      <c r="AB27">
        <v>3.3181035999999993</v>
      </c>
      <c r="AC27">
        <v>2.4581713599999997</v>
      </c>
      <c r="AD27">
        <v>6.9455538000000008</v>
      </c>
      <c r="AE27">
        <v>10.754105999999998</v>
      </c>
      <c r="AF27">
        <v>0</v>
      </c>
      <c r="AG27">
        <v>0</v>
      </c>
      <c r="AH27">
        <v>11.882577199999997</v>
      </c>
      <c r="AI27">
        <v>8.4068919999999991</v>
      </c>
      <c r="AJ27">
        <v>0</v>
      </c>
      <c r="AK27">
        <v>13.2143</v>
      </c>
      <c r="AL27">
        <v>8.8530000000000015</v>
      </c>
      <c r="AM27">
        <v>4.0218514285714289</v>
      </c>
      <c r="AN27">
        <v>0</v>
      </c>
      <c r="AO27">
        <v>0.44372479199999987</v>
      </c>
      <c r="AP27">
        <v>0.45552359999999997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22.25942173974871</v>
      </c>
      <c r="BB27">
        <f t="shared" si="0"/>
        <v>656.38148553418273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82.517335572714686</v>
      </c>
      <c r="L28">
        <v>63.615527471744713</v>
      </c>
      <c r="M28">
        <v>0</v>
      </c>
      <c r="N28">
        <v>29.996553308823529</v>
      </c>
      <c r="O28">
        <v>50.382291666666674</v>
      </c>
      <c r="P28">
        <v>62.235491438919979</v>
      </c>
      <c r="Q28">
        <v>5.5455286865813189</v>
      </c>
      <c r="R28">
        <v>5.3791951976573928</v>
      </c>
      <c r="S28">
        <v>6.7009344827586199</v>
      </c>
      <c r="T28">
        <v>0</v>
      </c>
      <c r="U28">
        <v>230.64896217420758</v>
      </c>
      <c r="V28">
        <v>3.4623444613050078</v>
      </c>
      <c r="W28">
        <v>11.250707117852976</v>
      </c>
      <c r="X28">
        <v>24.978816232127837</v>
      </c>
      <c r="Y28">
        <v>0</v>
      </c>
      <c r="Z28">
        <v>3.3293303999999999</v>
      </c>
      <c r="AA28">
        <v>10.695178</v>
      </c>
      <c r="AB28">
        <v>3.0472380000000001</v>
      </c>
      <c r="AC28">
        <v>4.9163427199999994</v>
      </c>
      <c r="AD28">
        <v>6.9455538000000008</v>
      </c>
      <c r="AE28">
        <v>10.754105999999998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13.2143</v>
      </c>
      <c r="AL28">
        <v>8.8530000000000015</v>
      </c>
      <c r="AM28">
        <v>4.0218514285714289</v>
      </c>
      <c r="AN28">
        <v>0</v>
      </c>
      <c r="AO28">
        <v>0.43215001199999992</v>
      </c>
      <c r="AP28">
        <v>0.45552359999999997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22.642813403748711</v>
      </c>
      <c r="BB28">
        <f t="shared" si="0"/>
        <v>667.68686145018273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82.517335572714686</v>
      </c>
      <c r="L29">
        <v>63.615527471744713</v>
      </c>
      <c r="M29">
        <v>0</v>
      </c>
      <c r="N29">
        <v>29.996553308823529</v>
      </c>
      <c r="O29">
        <v>50.382291666666674</v>
      </c>
      <c r="P29">
        <v>62.235491438919979</v>
      </c>
      <c r="Q29">
        <v>5.5455286865813189</v>
      </c>
      <c r="R29">
        <v>5.3791951976573928</v>
      </c>
      <c r="S29">
        <v>6.7009344827586199</v>
      </c>
      <c r="T29">
        <v>0</v>
      </c>
      <c r="U29">
        <v>230.64896217420758</v>
      </c>
      <c r="V29">
        <v>3.3580790297339593</v>
      </c>
      <c r="W29">
        <v>11.250707117852976</v>
      </c>
      <c r="X29">
        <v>24.978816232127837</v>
      </c>
      <c r="Y29">
        <v>0</v>
      </c>
      <c r="Z29">
        <v>3.3293303999999999</v>
      </c>
      <c r="AA29">
        <v>10.695178</v>
      </c>
      <c r="AB29">
        <v>6.0944759999999993</v>
      </c>
      <c r="AC29">
        <v>4.9163427199999994</v>
      </c>
      <c r="AD29">
        <v>6.9455538000000008</v>
      </c>
      <c r="AE29">
        <v>10.754105999999998</v>
      </c>
      <c r="AF29">
        <v>0</v>
      </c>
      <c r="AG29">
        <v>0</v>
      </c>
      <c r="AH29">
        <v>17.8238658</v>
      </c>
      <c r="AI29">
        <v>8.4068919999999991</v>
      </c>
      <c r="AJ29">
        <v>0</v>
      </c>
      <c r="AK29">
        <v>13.2143</v>
      </c>
      <c r="AL29">
        <v>8.8530000000000015</v>
      </c>
      <c r="AM29">
        <v>4.0218514285714289</v>
      </c>
      <c r="AN29">
        <v>0</v>
      </c>
      <c r="AO29">
        <v>0.40593873600000008</v>
      </c>
      <c r="AP29">
        <v>0.45552359999999997</v>
      </c>
      <c r="AQ29">
        <v>0</v>
      </c>
      <c r="AR29">
        <v>12.618719999999998</v>
      </c>
      <c r="AS29">
        <v>8.3028434399999984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22.745072635923989</v>
      </c>
      <c r="BB29">
        <f t="shared" si="0"/>
        <v>670.70227166843654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82.517335572714686</v>
      </c>
      <c r="L30">
        <v>63.615527471744713</v>
      </c>
      <c r="M30">
        <v>0</v>
      </c>
      <c r="N30">
        <v>29.996553308823529</v>
      </c>
      <c r="O30">
        <v>50.382291666666674</v>
      </c>
      <c r="P30">
        <v>62.235491438919979</v>
      </c>
      <c r="Q30">
        <v>5.5455286865813189</v>
      </c>
      <c r="R30">
        <v>5.3791951976573928</v>
      </c>
      <c r="S30">
        <v>6.7009344827586199</v>
      </c>
      <c r="T30">
        <v>0</v>
      </c>
      <c r="U30">
        <v>230.64896217420758</v>
      </c>
      <c r="V30">
        <v>3.3580790297339593</v>
      </c>
      <c r="W30">
        <v>11.250707117852976</v>
      </c>
      <c r="X30">
        <v>24.978816232127837</v>
      </c>
      <c r="Y30">
        <v>0</v>
      </c>
      <c r="Z30">
        <v>3.3293303999999999</v>
      </c>
      <c r="AA30">
        <v>10.695178</v>
      </c>
      <c r="AB30">
        <v>6.0944759999999993</v>
      </c>
      <c r="AC30">
        <v>4.9163427199999994</v>
      </c>
      <c r="AD30">
        <v>6.9455538000000008</v>
      </c>
      <c r="AE30">
        <v>10.754105999999998</v>
      </c>
      <c r="AF30">
        <v>0</v>
      </c>
      <c r="AG30">
        <v>0</v>
      </c>
      <c r="AH30">
        <v>17.8238658</v>
      </c>
      <c r="AI30">
        <v>8.4068919999999991</v>
      </c>
      <c r="AJ30">
        <v>0</v>
      </c>
      <c r="AK30">
        <v>13.2143</v>
      </c>
      <c r="AL30">
        <v>8.8530000000000015</v>
      </c>
      <c r="AM30">
        <v>4.0218514285714289</v>
      </c>
      <c r="AN30">
        <v>0</v>
      </c>
      <c r="AO30">
        <v>0.38868858000000001</v>
      </c>
      <c r="AP30">
        <v>0.45552359999999997</v>
      </c>
      <c r="AQ30">
        <v>0</v>
      </c>
      <c r="AR30">
        <v>12.618719999999998</v>
      </c>
      <c r="AS30">
        <v>8.3028434399999984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22.74450697792399</v>
      </c>
      <c r="BB30">
        <f t="shared" si="0"/>
        <v>670.68558717043652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82.517335572714686</v>
      </c>
      <c r="L31">
        <v>63.615527471744713</v>
      </c>
      <c r="M31">
        <v>0</v>
      </c>
      <c r="N31">
        <v>29.996553308823529</v>
      </c>
      <c r="O31">
        <v>50.382291666666674</v>
      </c>
      <c r="P31">
        <v>62.235491438919979</v>
      </c>
      <c r="Q31">
        <v>5.5455286865813189</v>
      </c>
      <c r="R31">
        <v>5.3791951976573928</v>
      </c>
      <c r="S31">
        <v>6.7009344827586199</v>
      </c>
      <c r="T31">
        <v>0</v>
      </c>
      <c r="U31">
        <v>230.64896217420758</v>
      </c>
      <c r="V31">
        <v>3.3580790297339593</v>
      </c>
      <c r="W31">
        <v>11.255794261721485</v>
      </c>
      <c r="X31">
        <v>24.978816232127837</v>
      </c>
      <c r="Y31">
        <v>0</v>
      </c>
      <c r="Z31">
        <v>3.3293303999999999</v>
      </c>
      <c r="AA31">
        <v>10.695178</v>
      </c>
      <c r="AB31">
        <v>6.6700653999999995</v>
      </c>
      <c r="AC31">
        <v>4.9163427199999994</v>
      </c>
      <c r="AD31">
        <v>6.9455538000000008</v>
      </c>
      <c r="AE31">
        <v>10.754105999999998</v>
      </c>
      <c r="AF31">
        <v>0</v>
      </c>
      <c r="AG31">
        <v>0</v>
      </c>
      <c r="AH31">
        <v>17.8238658</v>
      </c>
      <c r="AI31">
        <v>1.2933679999999999</v>
      </c>
      <c r="AJ31">
        <v>0</v>
      </c>
      <c r="AK31">
        <v>13.2143</v>
      </c>
      <c r="AL31">
        <v>8.8530000000000015</v>
      </c>
      <c r="AM31">
        <v>4.0218514285714289</v>
      </c>
      <c r="AN31">
        <v>0</v>
      </c>
      <c r="AO31">
        <v>0.36397082399999997</v>
      </c>
      <c r="AP31">
        <v>0.45552359999999997</v>
      </c>
      <c r="AQ31">
        <v>0</v>
      </c>
      <c r="AR31">
        <v>12.618719999999998</v>
      </c>
      <c r="AS31">
        <v>8.3028434399999984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22.529418996242875</v>
      </c>
      <c r="BB31">
        <f t="shared" si="0"/>
        <v>664.34310993998622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82.517335572714686</v>
      </c>
      <c r="L32">
        <v>63.615527471744713</v>
      </c>
      <c r="M32">
        <v>0</v>
      </c>
      <c r="N32">
        <v>29.996553308823529</v>
      </c>
      <c r="O32">
        <v>50.382291666666674</v>
      </c>
      <c r="P32">
        <v>62.235491438919979</v>
      </c>
      <c r="Q32">
        <v>5.5455286865813189</v>
      </c>
      <c r="R32">
        <v>5.3791951976573928</v>
      </c>
      <c r="S32">
        <v>6.7009344827586199</v>
      </c>
      <c r="T32">
        <v>0</v>
      </c>
      <c r="U32">
        <v>230.64896217420758</v>
      </c>
      <c r="V32">
        <v>3.3580790297339593</v>
      </c>
      <c r="W32">
        <v>11.785862566844921</v>
      </c>
      <c r="X32">
        <v>24.978816232127837</v>
      </c>
      <c r="Y32">
        <v>0</v>
      </c>
      <c r="Z32">
        <v>3.3293303999999999</v>
      </c>
      <c r="AA32">
        <v>10.695178</v>
      </c>
      <c r="AB32">
        <v>6.6700653999999995</v>
      </c>
      <c r="AC32">
        <v>4.9163427199999994</v>
      </c>
      <c r="AD32">
        <v>6.9455538000000008</v>
      </c>
      <c r="AE32">
        <v>10.754105999999998</v>
      </c>
      <c r="AF32">
        <v>0</v>
      </c>
      <c r="AG32">
        <v>0</v>
      </c>
      <c r="AH32">
        <v>17.8238658</v>
      </c>
      <c r="AI32">
        <v>0.64668399999999993</v>
      </c>
      <c r="AJ32">
        <v>0</v>
      </c>
      <c r="AK32">
        <v>13.2143</v>
      </c>
      <c r="AL32">
        <v>8.8530000000000015</v>
      </c>
      <c r="AM32">
        <v>4.0218514285714289</v>
      </c>
      <c r="AN32">
        <v>0</v>
      </c>
      <c r="AO32">
        <v>0.35381488800000005</v>
      </c>
      <c r="AP32">
        <v>0.45552359999999997</v>
      </c>
      <c r="AQ32">
        <v>0</v>
      </c>
      <c r="AR32">
        <v>12.618719999999998</v>
      </c>
      <c r="AS32">
        <v>8.3028434399999984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22.525260747356796</v>
      </c>
      <c r="BB32">
        <f t="shared" si="0"/>
        <v>664.22049655799572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82.517335572714686</v>
      </c>
      <c r="L33">
        <v>63.615527471744713</v>
      </c>
      <c r="M33">
        <v>0</v>
      </c>
      <c r="N33">
        <v>29.996553308823529</v>
      </c>
      <c r="O33">
        <v>50.382291666666674</v>
      </c>
      <c r="P33">
        <v>62.235491438919979</v>
      </c>
      <c r="Q33">
        <v>5.5455286865813189</v>
      </c>
      <c r="R33">
        <v>5.3791951976573928</v>
      </c>
      <c r="S33">
        <v>6.7009344827586199</v>
      </c>
      <c r="T33">
        <v>0</v>
      </c>
      <c r="U33">
        <v>230.64896217420758</v>
      </c>
      <c r="V33">
        <v>3.3580790297339593</v>
      </c>
      <c r="W33">
        <v>11.785862566844921</v>
      </c>
      <c r="X33">
        <v>24.978816232127837</v>
      </c>
      <c r="Y33">
        <v>0</v>
      </c>
      <c r="Z33">
        <v>3.3293303999999999</v>
      </c>
      <c r="AA33">
        <v>10.695178</v>
      </c>
      <c r="AB33">
        <v>6.6700653999999995</v>
      </c>
      <c r="AC33">
        <v>7.3745140800000009</v>
      </c>
      <c r="AD33">
        <v>6.9455538000000008</v>
      </c>
      <c r="AE33">
        <v>10.754105999999998</v>
      </c>
      <c r="AF33">
        <v>0</v>
      </c>
      <c r="AG33">
        <v>0</v>
      </c>
      <c r="AH33">
        <v>17.8238658</v>
      </c>
      <c r="AI33">
        <v>0</v>
      </c>
      <c r="AJ33">
        <v>0</v>
      </c>
      <c r="AK33">
        <v>13.2143</v>
      </c>
      <c r="AL33">
        <v>8.8530000000000015</v>
      </c>
      <c r="AM33">
        <v>4.0218514285714289</v>
      </c>
      <c r="AN33">
        <v>0</v>
      </c>
      <c r="AO33">
        <v>0.34903562399999999</v>
      </c>
      <c r="AP33">
        <v>0.45552359999999997</v>
      </c>
      <c r="AQ33">
        <v>0</v>
      </c>
      <c r="AR33">
        <v>12.618719999999998</v>
      </c>
      <c r="AS33">
        <v>8.3028434399999984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22.584520725356803</v>
      </c>
      <c r="BB33">
        <f t="shared" si="0"/>
        <v>665.96794467599568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82.517335572714686</v>
      </c>
      <c r="L34">
        <v>63.615527471744713</v>
      </c>
      <c r="M34">
        <v>0</v>
      </c>
      <c r="N34">
        <v>29.996553308823529</v>
      </c>
      <c r="O34">
        <v>50.382291666666674</v>
      </c>
      <c r="P34">
        <v>62.235491438919979</v>
      </c>
      <c r="Q34">
        <v>5.5455286865813189</v>
      </c>
      <c r="R34">
        <v>5.3791951976573928</v>
      </c>
      <c r="S34">
        <v>6.7009344827586199</v>
      </c>
      <c r="T34">
        <v>0</v>
      </c>
      <c r="U34">
        <v>230.64896217420758</v>
      </c>
      <c r="V34">
        <v>3.3580790297339593</v>
      </c>
      <c r="W34">
        <v>11.785862566844921</v>
      </c>
      <c r="X34">
        <v>24.978816232127837</v>
      </c>
      <c r="Y34">
        <v>0</v>
      </c>
      <c r="Z34">
        <v>3.3293303999999999</v>
      </c>
      <c r="AA34">
        <v>7.103364</v>
      </c>
      <c r="AB34">
        <v>6.6700653999999995</v>
      </c>
      <c r="AC34">
        <v>7.3745140800000009</v>
      </c>
      <c r="AD34">
        <v>6.9455538000000008</v>
      </c>
      <c r="AE34">
        <v>10.754105999999998</v>
      </c>
      <c r="AF34">
        <v>0</v>
      </c>
      <c r="AG34">
        <v>0</v>
      </c>
      <c r="AH34">
        <v>11.882577199999997</v>
      </c>
      <c r="AI34">
        <v>0</v>
      </c>
      <c r="AJ34">
        <v>0</v>
      </c>
      <c r="AK34">
        <v>13.2143</v>
      </c>
      <c r="AL34">
        <v>8.8530000000000015</v>
      </c>
      <c r="AM34">
        <v>4.0218514285714289</v>
      </c>
      <c r="AN34">
        <v>0</v>
      </c>
      <c r="AO34">
        <v>0.36367211999999999</v>
      </c>
      <c r="AP34">
        <v>0.45552359999999997</v>
      </c>
      <c r="AQ34">
        <v>0</v>
      </c>
      <c r="AR34">
        <v>12.618719999999998</v>
      </c>
      <c r="AS34">
        <v>8.3028434399999984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22.272314847356796</v>
      </c>
      <c r="BB34">
        <f t="shared" si="0"/>
        <v>656.76168444999576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82.517335572714686</v>
      </c>
      <c r="L35">
        <v>63.615527471744713</v>
      </c>
      <c r="M35">
        <v>0</v>
      </c>
      <c r="N35">
        <v>29.996553308823529</v>
      </c>
      <c r="O35">
        <v>50.382291666666674</v>
      </c>
      <c r="P35">
        <v>62.235491438919979</v>
      </c>
      <c r="Q35">
        <v>5.5455286865813189</v>
      </c>
      <c r="R35">
        <v>5.3791951976573928</v>
      </c>
      <c r="S35">
        <v>6.7009344827586199</v>
      </c>
      <c r="T35">
        <v>0</v>
      </c>
      <c r="U35">
        <v>230.64896217420758</v>
      </c>
      <c r="V35">
        <v>3.2062060506950116</v>
      </c>
      <c r="W35">
        <v>11.785862566844921</v>
      </c>
      <c r="X35">
        <v>24.978816232127837</v>
      </c>
      <c r="Y35">
        <v>0</v>
      </c>
      <c r="Z35">
        <v>3.3293303999999999</v>
      </c>
      <c r="AA35">
        <v>3.551682</v>
      </c>
      <c r="AB35">
        <v>6.6700653999999995</v>
      </c>
      <c r="AC35">
        <v>7.3745140800000009</v>
      </c>
      <c r="AD35">
        <v>6.9455538000000008</v>
      </c>
      <c r="AE35">
        <v>10.754105999999998</v>
      </c>
      <c r="AF35">
        <v>0</v>
      </c>
      <c r="AG35">
        <v>0</v>
      </c>
      <c r="AH35">
        <v>11.882577199999997</v>
      </c>
      <c r="AI35">
        <v>0</v>
      </c>
      <c r="AJ35">
        <v>0</v>
      </c>
      <c r="AK35">
        <v>13.2143</v>
      </c>
      <c r="AL35">
        <v>8.8530000000000015</v>
      </c>
      <c r="AM35">
        <v>4.0218514285714289</v>
      </c>
      <c r="AN35">
        <v>0</v>
      </c>
      <c r="AO35">
        <v>0.36217860000000002</v>
      </c>
      <c r="AP35">
        <v>0.45552359999999997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22.144199496949312</v>
      </c>
      <c r="BB35">
        <f t="shared" si="0"/>
        <v>652.9838431433642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82.517335572714686</v>
      </c>
      <c r="L36">
        <v>63.615527471744713</v>
      </c>
      <c r="M36">
        <v>0</v>
      </c>
      <c r="N36">
        <v>29.996553308823529</v>
      </c>
      <c r="O36">
        <v>50.382291666666674</v>
      </c>
      <c r="P36">
        <v>62.235491438919979</v>
      </c>
      <c r="Q36">
        <v>5.5455286865813189</v>
      </c>
      <c r="R36">
        <v>5.3791951976573928</v>
      </c>
      <c r="S36">
        <v>6.7009344827586199</v>
      </c>
      <c r="T36">
        <v>0</v>
      </c>
      <c r="U36">
        <v>230.64896217420758</v>
      </c>
      <c r="V36">
        <v>3.2062060506950116</v>
      </c>
      <c r="W36">
        <v>11.785862566844921</v>
      </c>
      <c r="X36">
        <v>24.978816232127837</v>
      </c>
      <c r="Y36">
        <v>0</v>
      </c>
      <c r="Z36">
        <v>3.3293303999999999</v>
      </c>
      <c r="AA36">
        <v>0</v>
      </c>
      <c r="AB36">
        <v>6.6700653999999995</v>
      </c>
      <c r="AC36">
        <v>7.3745140800000009</v>
      </c>
      <c r="AD36">
        <v>6.9455538000000008</v>
      </c>
      <c r="AE36">
        <v>10.754105999999998</v>
      </c>
      <c r="AF36">
        <v>0</v>
      </c>
      <c r="AG36">
        <v>0</v>
      </c>
      <c r="AH36">
        <v>11.882577199999997</v>
      </c>
      <c r="AI36">
        <v>0</v>
      </c>
      <c r="AJ36">
        <v>0</v>
      </c>
      <c r="AK36">
        <v>13.2143</v>
      </c>
      <c r="AL36">
        <v>8.8530000000000015</v>
      </c>
      <c r="AM36">
        <v>4.0218514285714289</v>
      </c>
      <c r="AN36">
        <v>0</v>
      </c>
      <c r="AO36">
        <v>0.36486693600000003</v>
      </c>
      <c r="AP36">
        <v>0.45552359999999997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22.027792566949316</v>
      </c>
      <c r="BB36">
        <f t="shared" si="0"/>
        <v>649.55125640936421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82.517335572714686</v>
      </c>
      <c r="L37">
        <v>65.777133921876057</v>
      </c>
      <c r="M37">
        <v>0</v>
      </c>
      <c r="N37">
        <v>29.996553308823529</v>
      </c>
      <c r="O37">
        <v>50.382291666666674</v>
      </c>
      <c r="P37">
        <v>62.235491438919979</v>
      </c>
      <c r="Q37">
        <v>5.5455286865813189</v>
      </c>
      <c r="R37">
        <v>5.3791951976573928</v>
      </c>
      <c r="S37">
        <v>6.7009344827586199</v>
      </c>
      <c r="T37">
        <v>0</v>
      </c>
      <c r="U37">
        <v>230.64896217420758</v>
      </c>
      <c r="V37">
        <v>3.2062060506950116</v>
      </c>
      <c r="W37">
        <v>11.785862566844921</v>
      </c>
      <c r="X37">
        <v>24.978816232127837</v>
      </c>
      <c r="Y37">
        <v>0</v>
      </c>
      <c r="Z37">
        <v>3.3293303999999999</v>
      </c>
      <c r="AA37">
        <v>0</v>
      </c>
      <c r="AB37">
        <v>6.6700653999999995</v>
      </c>
      <c r="AC37">
        <v>7.3745140800000009</v>
      </c>
      <c r="AD37">
        <v>6.9455538000000008</v>
      </c>
      <c r="AE37">
        <v>7.1694039999999974</v>
      </c>
      <c r="AF37">
        <v>0</v>
      </c>
      <c r="AG37">
        <v>0</v>
      </c>
      <c r="AH37">
        <v>11.882577199999997</v>
      </c>
      <c r="AI37">
        <v>0</v>
      </c>
      <c r="AJ37">
        <v>0</v>
      </c>
      <c r="AK37">
        <v>13.2143</v>
      </c>
      <c r="AL37">
        <v>8.8530000000000015</v>
      </c>
      <c r="AM37">
        <v>4.0218514285714289</v>
      </c>
      <c r="AN37">
        <v>0</v>
      </c>
      <c r="AO37">
        <v>0.33074000399999998</v>
      </c>
      <c r="AP37">
        <v>0.45552359999999997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21.97999575651361</v>
      </c>
      <c r="BB37">
        <f t="shared" si="0"/>
        <v>648.14183073793129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82.517335572714686</v>
      </c>
      <c r="L38">
        <v>65.777024534436876</v>
      </c>
      <c r="M38">
        <v>0</v>
      </c>
      <c r="N38">
        <v>29.996553308823529</v>
      </c>
      <c r="O38">
        <v>50.382291666666674</v>
      </c>
      <c r="P38">
        <v>62.235491438919979</v>
      </c>
      <c r="Q38">
        <v>5.5455286865813189</v>
      </c>
      <c r="R38">
        <v>5.3791951976573928</v>
      </c>
      <c r="S38">
        <v>6.7009344827586199</v>
      </c>
      <c r="T38">
        <v>0</v>
      </c>
      <c r="U38">
        <v>230.64896217420758</v>
      </c>
      <c r="V38">
        <v>3.2062060506950116</v>
      </c>
      <c r="W38">
        <v>11.785862566844921</v>
      </c>
      <c r="X38">
        <v>24.978816232127837</v>
      </c>
      <c r="Y38">
        <v>0</v>
      </c>
      <c r="Z38">
        <v>3.3293303999999999</v>
      </c>
      <c r="AA38">
        <v>0</v>
      </c>
      <c r="AB38">
        <v>6.6700653999999995</v>
      </c>
      <c r="AC38">
        <v>7.3745140800000009</v>
      </c>
      <c r="AD38">
        <v>6.9455538000000008</v>
      </c>
      <c r="AE38">
        <v>7.1694039999999974</v>
      </c>
      <c r="AF38">
        <v>0</v>
      </c>
      <c r="AG38">
        <v>0</v>
      </c>
      <c r="AH38">
        <v>5.7729119999999998</v>
      </c>
      <c r="AI38">
        <v>0</v>
      </c>
      <c r="AJ38">
        <v>0</v>
      </c>
      <c r="AK38">
        <v>13.2143</v>
      </c>
      <c r="AL38">
        <v>8.8530000000000015</v>
      </c>
      <c r="AM38">
        <v>4.0218514285714289</v>
      </c>
      <c r="AN38">
        <v>0</v>
      </c>
      <c r="AO38">
        <v>0.32401916399999997</v>
      </c>
      <c r="AP38">
        <v>0.45552359999999997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21.779374586605599</v>
      </c>
      <c r="BB38">
        <f t="shared" si="0"/>
        <v>642.2259564804001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82.517335572714686</v>
      </c>
      <c r="L39">
        <v>65.777024534436876</v>
      </c>
      <c r="M39">
        <v>0</v>
      </c>
      <c r="N39">
        <v>29.996553308823529</v>
      </c>
      <c r="O39">
        <v>50.382291666666674</v>
      </c>
      <c r="P39">
        <v>62.235491438919979</v>
      </c>
      <c r="Q39">
        <v>5.5455286865813189</v>
      </c>
      <c r="R39">
        <v>5.3791951976573928</v>
      </c>
      <c r="S39">
        <v>6.7009344827586199</v>
      </c>
      <c r="T39">
        <v>0</v>
      </c>
      <c r="U39">
        <v>230.64896217420758</v>
      </c>
      <c r="V39">
        <v>3.2062060506950116</v>
      </c>
      <c r="W39">
        <v>11.785862566844921</v>
      </c>
      <c r="X39">
        <v>24.978816232127837</v>
      </c>
      <c r="Y39">
        <v>0</v>
      </c>
      <c r="Z39">
        <v>3.3293303999999999</v>
      </c>
      <c r="AA39">
        <v>0</v>
      </c>
      <c r="AB39">
        <v>6.6700653999999995</v>
      </c>
      <c r="AC39">
        <v>7.3745140800000009</v>
      </c>
      <c r="AD39">
        <v>4.6303691999999996</v>
      </c>
      <c r="AE39">
        <v>7.1694039999999974</v>
      </c>
      <c r="AF39">
        <v>0</v>
      </c>
      <c r="AG39">
        <v>0</v>
      </c>
      <c r="AH39">
        <v>4.8107599999999993</v>
      </c>
      <c r="AI39">
        <v>0</v>
      </c>
      <c r="AJ39">
        <v>0</v>
      </c>
      <c r="AK39">
        <v>13.2143</v>
      </c>
      <c r="AL39">
        <v>8.8530000000000015</v>
      </c>
      <c r="AM39">
        <v>4.0218514285714289</v>
      </c>
      <c r="AN39">
        <v>0</v>
      </c>
      <c r="AO39">
        <v>0.3359673239999999</v>
      </c>
      <c r="AP39">
        <v>0.29283659999999995</v>
      </c>
      <c r="AQ39">
        <v>0</v>
      </c>
      <c r="AR39">
        <v>13.459968000000002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21.694526648605596</v>
      </c>
      <c r="BB39">
        <f t="shared" si="0"/>
        <v>639.72397697840006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82.517335572714686</v>
      </c>
      <c r="L40">
        <v>65.777024534436876</v>
      </c>
      <c r="M40">
        <v>0</v>
      </c>
      <c r="N40">
        <v>29.996553308823529</v>
      </c>
      <c r="O40">
        <v>50.382291666666674</v>
      </c>
      <c r="P40">
        <v>62.235491438919979</v>
      </c>
      <c r="Q40">
        <v>5.5455286865813189</v>
      </c>
      <c r="R40">
        <v>5.3791951976573928</v>
      </c>
      <c r="S40">
        <v>6.7009344827586199</v>
      </c>
      <c r="T40">
        <v>0</v>
      </c>
      <c r="U40">
        <v>230.64896217420758</v>
      </c>
      <c r="V40">
        <v>3.2062060506950116</v>
      </c>
      <c r="W40">
        <v>11.785862566844921</v>
      </c>
      <c r="X40">
        <v>24.978816232127837</v>
      </c>
      <c r="Y40">
        <v>0</v>
      </c>
      <c r="Z40">
        <v>3.3293303999999999</v>
      </c>
      <c r="AA40">
        <v>0</v>
      </c>
      <c r="AB40">
        <v>6.6700653999999995</v>
      </c>
      <c r="AC40">
        <v>7.3745140800000009</v>
      </c>
      <c r="AD40">
        <v>4.6303691999999996</v>
      </c>
      <c r="AE40">
        <v>7.1694039999999974</v>
      </c>
      <c r="AF40">
        <v>0</v>
      </c>
      <c r="AG40">
        <v>0</v>
      </c>
      <c r="AH40">
        <v>4.7867062000000002</v>
      </c>
      <c r="AI40">
        <v>0</v>
      </c>
      <c r="AJ40">
        <v>0</v>
      </c>
      <c r="AK40">
        <v>13.2143</v>
      </c>
      <c r="AL40">
        <v>8.8530000000000015</v>
      </c>
      <c r="AM40">
        <v>4.0218514285714289</v>
      </c>
      <c r="AN40">
        <v>0</v>
      </c>
      <c r="AO40">
        <v>0.34052255999999997</v>
      </c>
      <c r="AP40">
        <v>0.29283659999999995</v>
      </c>
      <c r="AQ40">
        <v>0</v>
      </c>
      <c r="AR40">
        <v>13.459968000000002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21.693887076605598</v>
      </c>
      <c r="BB40">
        <f t="shared" si="0"/>
        <v>639.70511798640007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82.517335572714686</v>
      </c>
      <c r="L41">
        <v>65.777555618789251</v>
      </c>
      <c r="M41">
        <v>0</v>
      </c>
      <c r="N41">
        <v>29.996553308823529</v>
      </c>
      <c r="O41">
        <v>50.382291666666674</v>
      </c>
      <c r="P41">
        <v>62.235491438919979</v>
      </c>
      <c r="Q41">
        <v>5.5455286865813189</v>
      </c>
      <c r="R41">
        <v>5.3791951976573928</v>
      </c>
      <c r="S41">
        <v>6.7009344827586199</v>
      </c>
      <c r="T41">
        <v>0</v>
      </c>
      <c r="U41">
        <v>230.64896217420758</v>
      </c>
      <c r="V41">
        <v>3.2062060506950116</v>
      </c>
      <c r="W41">
        <v>11.785862566844921</v>
      </c>
      <c r="X41">
        <v>24.978816232127837</v>
      </c>
      <c r="Y41">
        <v>0</v>
      </c>
      <c r="Z41">
        <v>3.3293303999999999</v>
      </c>
      <c r="AA41">
        <v>0</v>
      </c>
      <c r="AB41">
        <v>10.0220272</v>
      </c>
      <c r="AC41">
        <v>7.3745140800000009</v>
      </c>
      <c r="AD41">
        <v>2.3151845999999994</v>
      </c>
      <c r="AE41">
        <v>7.1694039999999974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13.2143</v>
      </c>
      <c r="AL41">
        <v>8.8530000000000015</v>
      </c>
      <c r="AM41">
        <v>4.0218514285714289</v>
      </c>
      <c r="AN41">
        <v>0</v>
      </c>
      <c r="AO41">
        <v>0.349782384</v>
      </c>
      <c r="AP41">
        <v>0.29283659999999995</v>
      </c>
      <c r="AQ41">
        <v>0</v>
      </c>
      <c r="AR41">
        <v>13.459968000000002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21.571215860972782</v>
      </c>
      <c r="BB41">
        <f t="shared" si="0"/>
        <v>636.08765111038531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82.517335572714686</v>
      </c>
      <c r="L42">
        <v>65.777555618789251</v>
      </c>
      <c r="M42">
        <v>0</v>
      </c>
      <c r="N42">
        <v>29.996553308823529</v>
      </c>
      <c r="O42">
        <v>50.382291666666674</v>
      </c>
      <c r="P42">
        <v>62.235491438919979</v>
      </c>
      <c r="Q42">
        <v>5.5455286865813189</v>
      </c>
      <c r="R42">
        <v>5.3791951976573928</v>
      </c>
      <c r="S42">
        <v>6.7009344827586199</v>
      </c>
      <c r="T42">
        <v>0</v>
      </c>
      <c r="U42">
        <v>230.64896217420758</v>
      </c>
      <c r="V42">
        <v>3.2062060506950116</v>
      </c>
      <c r="W42">
        <v>11.785862566844921</v>
      </c>
      <c r="X42">
        <v>24.978816232127837</v>
      </c>
      <c r="Y42">
        <v>0</v>
      </c>
      <c r="Z42">
        <v>3.3293303999999999</v>
      </c>
      <c r="AA42">
        <v>0</v>
      </c>
      <c r="AB42">
        <v>10.0220272</v>
      </c>
      <c r="AC42">
        <v>7.3745140800000009</v>
      </c>
      <c r="AD42">
        <v>2.3151845999999994</v>
      </c>
      <c r="AE42">
        <v>7.1694039999999974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13.2143</v>
      </c>
      <c r="AL42">
        <v>8.8530000000000015</v>
      </c>
      <c r="AM42">
        <v>4.0218514285714289</v>
      </c>
      <c r="AN42">
        <v>0</v>
      </c>
      <c r="AO42">
        <v>0.34433103599999992</v>
      </c>
      <c r="AP42">
        <v>0.29283659999999995</v>
      </c>
      <c r="AQ42">
        <v>0</v>
      </c>
      <c r="AR42">
        <v>13.459968000000002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21.571037044972783</v>
      </c>
      <c r="BB42">
        <f t="shared" si="0"/>
        <v>636.08237857838526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82.517335572714686</v>
      </c>
      <c r="L43">
        <v>65.777066083733629</v>
      </c>
      <c r="M43">
        <v>0</v>
      </c>
      <c r="N43">
        <v>29.996553308823529</v>
      </c>
      <c r="O43">
        <v>50.382291666666674</v>
      </c>
      <c r="P43">
        <v>62.235491438919979</v>
      </c>
      <c r="Q43">
        <v>5.5455286865813189</v>
      </c>
      <c r="R43">
        <v>5.3791951976573928</v>
      </c>
      <c r="S43">
        <v>6.7009344827586199</v>
      </c>
      <c r="T43">
        <v>0</v>
      </c>
      <c r="U43">
        <v>230.64896217420758</v>
      </c>
      <c r="V43">
        <v>3.2062060506950116</v>
      </c>
      <c r="W43">
        <v>11.785862566844921</v>
      </c>
      <c r="X43">
        <v>24.978816232127837</v>
      </c>
      <c r="Y43">
        <v>0</v>
      </c>
      <c r="Z43">
        <v>3.3293303999999999</v>
      </c>
      <c r="AA43">
        <v>0</v>
      </c>
      <c r="AB43">
        <v>10.0220272</v>
      </c>
      <c r="AC43">
        <v>7.3745140800000009</v>
      </c>
      <c r="AD43">
        <v>2.3151845999999994</v>
      </c>
      <c r="AE43">
        <v>7.1694039999999974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</v>
      </c>
      <c r="AL43">
        <v>5.3118000000000007</v>
      </c>
      <c r="AM43">
        <v>4.0218514285714289</v>
      </c>
      <c r="AN43">
        <v>0</v>
      </c>
      <c r="AO43">
        <v>0.16839437999999998</v>
      </c>
      <c r="AP43">
        <v>0.29283659999999995</v>
      </c>
      <c r="AQ43">
        <v>0</v>
      </c>
      <c r="AR43">
        <v>12.618719999999998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21.421500714214261</v>
      </c>
      <c r="BB43">
        <f t="shared" si="0"/>
        <v>631.67304071808815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82.517335572714686</v>
      </c>
      <c r="L44">
        <v>63.615527471744713</v>
      </c>
      <c r="M44">
        <v>0</v>
      </c>
      <c r="N44">
        <v>29.996553308823529</v>
      </c>
      <c r="O44">
        <v>50.382291666666674</v>
      </c>
      <c r="P44">
        <v>62.235491438919979</v>
      </c>
      <c r="Q44">
        <v>5.5455286865813189</v>
      </c>
      <c r="R44">
        <v>5.3791951976573928</v>
      </c>
      <c r="S44">
        <v>6.7009344827586199</v>
      </c>
      <c r="T44">
        <v>0</v>
      </c>
      <c r="U44">
        <v>230.64896217420758</v>
      </c>
      <c r="V44">
        <v>3.2062060506950116</v>
      </c>
      <c r="W44">
        <v>11.785862566844921</v>
      </c>
      <c r="X44">
        <v>24.978816232127837</v>
      </c>
      <c r="Y44">
        <v>0</v>
      </c>
      <c r="Z44">
        <v>3.3293303999999999</v>
      </c>
      <c r="AA44">
        <v>0</v>
      </c>
      <c r="AB44">
        <v>10.0220272</v>
      </c>
      <c r="AC44">
        <v>4.9163427199999994</v>
      </c>
      <c r="AD44">
        <v>2.3151845999999994</v>
      </c>
      <c r="AE44">
        <v>7.1694039999999974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</v>
      </c>
      <c r="AL44">
        <v>5.3118000000000007</v>
      </c>
      <c r="AM44">
        <v>4.0218514285714289</v>
      </c>
      <c r="AN44">
        <v>0</v>
      </c>
      <c r="AO44">
        <v>0.15920923199999998</v>
      </c>
      <c r="AP44">
        <v>0.29283659999999995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21.269673021741056</v>
      </c>
      <c r="BB44">
        <f t="shared" si="0"/>
        <v>627.1959732905724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82.517335572714686</v>
      </c>
      <c r="L45">
        <v>63.615527471744713</v>
      </c>
      <c r="M45">
        <v>0</v>
      </c>
      <c r="N45">
        <v>26.881312884634173</v>
      </c>
      <c r="O45">
        <v>50.382291666666674</v>
      </c>
      <c r="P45">
        <v>62.235491438919979</v>
      </c>
      <c r="Q45">
        <v>5.5455286865813189</v>
      </c>
      <c r="R45">
        <v>5.3791951976573928</v>
      </c>
      <c r="S45">
        <v>6.7009344827586199</v>
      </c>
      <c r="T45">
        <v>0</v>
      </c>
      <c r="U45">
        <v>230.64896217420758</v>
      </c>
      <c r="V45">
        <v>3.2062060506950116</v>
      </c>
      <c r="W45">
        <v>11.785862566844921</v>
      </c>
      <c r="X45">
        <v>24.978816232127837</v>
      </c>
      <c r="Y45">
        <v>0</v>
      </c>
      <c r="Z45">
        <v>3.3293303999999999</v>
      </c>
      <c r="AA45">
        <v>0</v>
      </c>
      <c r="AB45">
        <v>10.0220272</v>
      </c>
      <c r="AC45">
        <v>4.9163427199999994</v>
      </c>
      <c r="AD45">
        <v>2.3151845999999994</v>
      </c>
      <c r="AE45">
        <v>3.5847019999999996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</v>
      </c>
      <c r="AL45">
        <v>5.3118000000000007</v>
      </c>
      <c r="AM45">
        <v>4.0218514285714289</v>
      </c>
      <c r="AN45">
        <v>0</v>
      </c>
      <c r="AO45">
        <v>2.1282659999999998E-2</v>
      </c>
      <c r="AP45">
        <v>0.29283659999999995</v>
      </c>
      <c r="AQ45">
        <v>0</v>
      </c>
      <c r="AR45">
        <v>12.618719999999998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21.045390763827655</v>
      </c>
      <c r="BB45">
        <f t="shared" si="0"/>
        <v>620.5823865522965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82.517335572714686</v>
      </c>
      <c r="L46">
        <v>63.615527471744713</v>
      </c>
      <c r="M46">
        <v>0</v>
      </c>
      <c r="N46">
        <v>26.881312884634173</v>
      </c>
      <c r="O46">
        <v>50.382291666666674</v>
      </c>
      <c r="P46">
        <v>62.235491438919979</v>
      </c>
      <c r="Q46">
        <v>5.5455286865813189</v>
      </c>
      <c r="R46">
        <v>5.3791951976573928</v>
      </c>
      <c r="S46">
        <v>6.7009344827586199</v>
      </c>
      <c r="T46">
        <v>0</v>
      </c>
      <c r="U46">
        <v>230.64896217420758</v>
      </c>
      <c r="V46">
        <v>3.2062060506950116</v>
      </c>
      <c r="W46">
        <v>11.785862566844921</v>
      </c>
      <c r="X46">
        <v>24.978816232127837</v>
      </c>
      <c r="Y46">
        <v>0</v>
      </c>
      <c r="Z46">
        <v>3.3293303999999999</v>
      </c>
      <c r="AA46">
        <v>0</v>
      </c>
      <c r="AB46">
        <v>10.0220272</v>
      </c>
      <c r="AC46">
        <v>4.9163427199999994</v>
      </c>
      <c r="AD46">
        <v>2.3151845999999994</v>
      </c>
      <c r="AE46">
        <v>3.5847019999999996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</v>
      </c>
      <c r="AL46">
        <v>5.3118000000000007</v>
      </c>
      <c r="AM46">
        <v>4.0218514285714289</v>
      </c>
      <c r="AN46">
        <v>0</v>
      </c>
      <c r="AO46">
        <v>0</v>
      </c>
      <c r="AP46">
        <v>0.29283659999999995</v>
      </c>
      <c r="AQ46">
        <v>0</v>
      </c>
      <c r="AR46">
        <v>12.618719999999998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21.044692771827656</v>
      </c>
      <c r="BB46">
        <f t="shared" si="0"/>
        <v>620.56180188429653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82.517335572714686</v>
      </c>
      <c r="L47">
        <v>63.615527471744713</v>
      </c>
      <c r="M47">
        <v>0</v>
      </c>
      <c r="N47">
        <v>26.881312884634173</v>
      </c>
      <c r="O47">
        <v>50.382291666666674</v>
      </c>
      <c r="P47">
        <v>62.235491438919979</v>
      </c>
      <c r="Q47">
        <v>5.5455286865813189</v>
      </c>
      <c r="R47">
        <v>5.3791951976573928</v>
      </c>
      <c r="S47">
        <v>6.7009344827586199</v>
      </c>
      <c r="T47">
        <v>0</v>
      </c>
      <c r="U47">
        <v>230.64896217420758</v>
      </c>
      <c r="V47">
        <v>3.2062060506950116</v>
      </c>
      <c r="W47">
        <v>11.785862566844921</v>
      </c>
      <c r="X47">
        <v>24.978816232127837</v>
      </c>
      <c r="Y47">
        <v>0</v>
      </c>
      <c r="Z47">
        <v>3.3293303999999999</v>
      </c>
      <c r="AA47">
        <v>0</v>
      </c>
      <c r="AB47">
        <v>10.0220272</v>
      </c>
      <c r="AC47">
        <v>4.9163427199999994</v>
      </c>
      <c r="AD47">
        <v>2.3151845999999994</v>
      </c>
      <c r="AE47">
        <v>3.5847019999999996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</v>
      </c>
      <c r="AL47">
        <v>5.3118000000000007</v>
      </c>
      <c r="AM47">
        <v>4.0218514285714289</v>
      </c>
      <c r="AN47">
        <v>0</v>
      </c>
      <c r="AO47">
        <v>0</v>
      </c>
      <c r="AP47">
        <v>0.29283659999999995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21.044692771827656</v>
      </c>
      <c r="BB47">
        <f t="shared" si="0"/>
        <v>620.56180188429653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82.517335572714686</v>
      </c>
      <c r="L48">
        <v>63.615527471744713</v>
      </c>
      <c r="M48">
        <v>0</v>
      </c>
      <c r="N48">
        <v>26.881312884634173</v>
      </c>
      <c r="O48">
        <v>50.382291666666674</v>
      </c>
      <c r="P48">
        <v>62.235491438919979</v>
      </c>
      <c r="Q48">
        <v>5.5455286865813189</v>
      </c>
      <c r="R48">
        <v>5.3791951976573928</v>
      </c>
      <c r="S48">
        <v>6.7009344827586199</v>
      </c>
      <c r="T48">
        <v>0</v>
      </c>
      <c r="U48">
        <v>230.64896217420758</v>
      </c>
      <c r="V48">
        <v>3.2062060506950116</v>
      </c>
      <c r="W48">
        <v>11.785862566844921</v>
      </c>
      <c r="X48">
        <v>24.978816232127837</v>
      </c>
      <c r="Y48">
        <v>0</v>
      </c>
      <c r="Z48">
        <v>3.3293303999999999</v>
      </c>
      <c r="AA48">
        <v>0</v>
      </c>
      <c r="AB48">
        <v>10.0220272</v>
      </c>
      <c r="AC48">
        <v>4.9163427199999994</v>
      </c>
      <c r="AD48">
        <v>2.3151845999999994</v>
      </c>
      <c r="AE48">
        <v>3.5847019999999996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</v>
      </c>
      <c r="AL48">
        <v>5.3118000000000007</v>
      </c>
      <c r="AM48">
        <v>4.0218514285714289</v>
      </c>
      <c r="AN48">
        <v>0</v>
      </c>
      <c r="AO48">
        <v>0</v>
      </c>
      <c r="AP48">
        <v>0.29283659999999995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21.044692771827656</v>
      </c>
      <c r="BB48">
        <f t="shared" si="0"/>
        <v>620.56180188429653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82.517335572714686</v>
      </c>
      <c r="L49">
        <v>63.615283977585719</v>
      </c>
      <c r="M49">
        <v>0</v>
      </c>
      <c r="N49">
        <v>25.27786663896967</v>
      </c>
      <c r="O49">
        <v>50.382291666666674</v>
      </c>
      <c r="P49">
        <v>62.235491438919979</v>
      </c>
      <c r="Q49">
        <v>5.5438200568720379</v>
      </c>
      <c r="R49">
        <v>5.3791951976573928</v>
      </c>
      <c r="S49">
        <v>6.7009344827586199</v>
      </c>
      <c r="T49">
        <v>0</v>
      </c>
      <c r="U49">
        <v>230.64896217420758</v>
      </c>
      <c r="V49">
        <v>3.2062060506950116</v>
      </c>
      <c r="W49">
        <v>11.785862566844921</v>
      </c>
      <c r="X49">
        <v>24.978816232127837</v>
      </c>
      <c r="Y49">
        <v>0</v>
      </c>
      <c r="Z49">
        <v>3.3293303999999999</v>
      </c>
      <c r="AA49">
        <v>0</v>
      </c>
      <c r="AB49">
        <v>10.0220272</v>
      </c>
      <c r="AC49">
        <v>4.9163427199999994</v>
      </c>
      <c r="AD49">
        <v>2.3151845999999994</v>
      </c>
      <c r="AE49">
        <v>3.5847019999999996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</v>
      </c>
      <c r="AL49">
        <v>5.3118000000000007</v>
      </c>
      <c r="AM49">
        <v>4.0218514285714289</v>
      </c>
      <c r="AN49">
        <v>0</v>
      </c>
      <c r="AO49">
        <v>1.2022835999999999E-2</v>
      </c>
      <c r="AP49">
        <v>0.29283659999999995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20.992430234370481</v>
      </c>
      <c r="BB49">
        <f t="shared" si="0"/>
        <v>619.020688888221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82.517335572714686</v>
      </c>
      <c r="L50">
        <v>63.615283977585719</v>
      </c>
      <c r="M50">
        <v>0</v>
      </c>
      <c r="N50">
        <v>23.677045908183633</v>
      </c>
      <c r="O50">
        <v>50.382291666666674</v>
      </c>
      <c r="P50">
        <v>62.235491438919979</v>
      </c>
      <c r="Q50">
        <v>5.5438200568720379</v>
      </c>
      <c r="R50">
        <v>5.3791951976573928</v>
      </c>
      <c r="S50">
        <v>6.7009344827586199</v>
      </c>
      <c r="T50">
        <v>0</v>
      </c>
      <c r="U50">
        <v>230.64896217420758</v>
      </c>
      <c r="V50">
        <v>3.2062060506950116</v>
      </c>
      <c r="W50">
        <v>11.785862566844921</v>
      </c>
      <c r="X50">
        <v>24.978816232127837</v>
      </c>
      <c r="Y50">
        <v>0</v>
      </c>
      <c r="Z50">
        <v>3.3293303999999999</v>
      </c>
      <c r="AA50">
        <v>0</v>
      </c>
      <c r="AB50">
        <v>10.0220272</v>
      </c>
      <c r="AC50">
        <v>4.9163427199999994</v>
      </c>
      <c r="AD50">
        <v>2.3151845999999994</v>
      </c>
      <c r="AE50">
        <v>3.5847019999999996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</v>
      </c>
      <c r="AL50">
        <v>5.3118000000000007</v>
      </c>
      <c r="AM50">
        <v>4.0218514285714289</v>
      </c>
      <c r="AN50">
        <v>0</v>
      </c>
      <c r="AO50">
        <v>1.7026128000000001E-2</v>
      </c>
      <c r="AP50">
        <v>0.29283659999999995</v>
      </c>
      <c r="AQ50">
        <v>0</v>
      </c>
      <c r="AR50">
        <v>12.618719999999998</v>
      </c>
      <c r="AS50">
        <v>8.3028434399999984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20.946677174400698</v>
      </c>
      <c r="BB50">
        <f t="shared" si="0"/>
        <v>617.67153266740456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82.517335572714686</v>
      </c>
      <c r="L51">
        <v>63.615283977585719</v>
      </c>
      <c r="M51">
        <v>0</v>
      </c>
      <c r="N51">
        <v>22.083938637174455</v>
      </c>
      <c r="O51">
        <v>50.382291666666674</v>
      </c>
      <c r="P51">
        <v>62.235491438919979</v>
      </c>
      <c r="Q51">
        <v>5.5438200568720379</v>
      </c>
      <c r="R51">
        <v>5.3791951976573928</v>
      </c>
      <c r="S51">
        <v>6.7009344827586199</v>
      </c>
      <c r="T51">
        <v>0</v>
      </c>
      <c r="U51">
        <v>230.64896217420758</v>
      </c>
      <c r="V51">
        <v>3.2165486508585439</v>
      </c>
      <c r="W51">
        <v>11.785862566844921</v>
      </c>
      <c r="X51">
        <v>24.978816232127837</v>
      </c>
      <c r="Y51">
        <v>0</v>
      </c>
      <c r="Z51">
        <v>3.3293303999999999</v>
      </c>
      <c r="AA51">
        <v>0</v>
      </c>
      <c r="AB51">
        <v>10.0220272</v>
      </c>
      <c r="AC51">
        <v>0</v>
      </c>
      <c r="AD51">
        <v>2.3151845999999994</v>
      </c>
      <c r="AE51">
        <v>3.5847019999999996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</v>
      </c>
      <c r="AL51">
        <v>5.3118000000000007</v>
      </c>
      <c r="AM51">
        <v>4.0218514285714289</v>
      </c>
      <c r="AN51">
        <v>0</v>
      </c>
      <c r="AO51">
        <v>2.7704796E-2</v>
      </c>
      <c r="AP51">
        <v>1.5617951999999997</v>
      </c>
      <c r="AQ51">
        <v>0</v>
      </c>
      <c r="AR51">
        <v>12.618719999999998</v>
      </c>
      <c r="AS51">
        <v>8.3028434399999984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20.775478759033426</v>
      </c>
      <c r="BB51">
        <f t="shared" si="0"/>
        <v>612.62326095992626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82.517335572714686</v>
      </c>
      <c r="L52">
        <v>63.615283977585719</v>
      </c>
      <c r="M52">
        <v>0</v>
      </c>
      <c r="N52">
        <v>20.480492307692312</v>
      </c>
      <c r="O52">
        <v>50.382291666666674</v>
      </c>
      <c r="P52">
        <v>62.235491438919979</v>
      </c>
      <c r="Q52">
        <v>5.5438200568720379</v>
      </c>
      <c r="R52">
        <v>5.3791951976573928</v>
      </c>
      <c r="S52">
        <v>6.7009344827586199</v>
      </c>
      <c r="T52">
        <v>0</v>
      </c>
      <c r="U52">
        <v>230.64896217420758</v>
      </c>
      <c r="V52">
        <v>3.2165486508585439</v>
      </c>
      <c r="W52">
        <v>11.785862566844921</v>
      </c>
      <c r="X52">
        <v>24.978816232127837</v>
      </c>
      <c r="Y52">
        <v>0</v>
      </c>
      <c r="Z52">
        <v>3.3293303999999999</v>
      </c>
      <c r="AA52">
        <v>0</v>
      </c>
      <c r="AB52">
        <v>6.6700653999999995</v>
      </c>
      <c r="AC52">
        <v>0</v>
      </c>
      <c r="AD52">
        <v>2.3151845999999994</v>
      </c>
      <c r="AE52">
        <v>3.5847019999999996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</v>
      </c>
      <c r="AL52">
        <v>5.3118000000000007</v>
      </c>
      <c r="AM52">
        <v>4.0218514285714289</v>
      </c>
      <c r="AN52">
        <v>0</v>
      </c>
      <c r="AO52">
        <v>6.1234319999999995E-2</v>
      </c>
      <c r="AP52">
        <v>1.5617951999999997</v>
      </c>
      <c r="AQ52">
        <v>0</v>
      </c>
      <c r="AR52">
        <v>12.618719999999998</v>
      </c>
      <c r="AS52">
        <v>8.3028434399999984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20.614040877426419</v>
      </c>
      <c r="BB52">
        <f t="shared" si="0"/>
        <v>607.86282023605122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82.517335572714686</v>
      </c>
      <c r="L53">
        <v>65.778025186374137</v>
      </c>
      <c r="M53">
        <v>0</v>
      </c>
      <c r="N53">
        <v>20.480492307692312</v>
      </c>
      <c r="O53">
        <v>50.382291666666674</v>
      </c>
      <c r="P53">
        <v>62.235491438919979</v>
      </c>
      <c r="Q53">
        <v>5.5438200568720379</v>
      </c>
      <c r="R53">
        <v>5.3791951976573928</v>
      </c>
      <c r="S53">
        <v>6.7009344827586199</v>
      </c>
      <c r="T53">
        <v>0</v>
      </c>
      <c r="U53">
        <v>230.64896217420758</v>
      </c>
      <c r="V53">
        <v>3.2165486508585439</v>
      </c>
      <c r="W53">
        <v>11.785862566844921</v>
      </c>
      <c r="X53">
        <v>24.978816232127837</v>
      </c>
      <c r="Y53">
        <v>0</v>
      </c>
      <c r="Z53">
        <v>3.3293303999999999</v>
      </c>
      <c r="AA53">
        <v>0</v>
      </c>
      <c r="AB53">
        <v>3.3181035999999993</v>
      </c>
      <c r="AC53">
        <v>0</v>
      </c>
      <c r="AD53">
        <v>2.3151845999999994</v>
      </c>
      <c r="AE53">
        <v>3.5847019999999996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</v>
      </c>
      <c r="AL53">
        <v>5.3118000000000007</v>
      </c>
      <c r="AM53">
        <v>4.0218514285714289</v>
      </c>
      <c r="AN53">
        <v>0</v>
      </c>
      <c r="AO53">
        <v>6.2653163999999997E-2</v>
      </c>
      <c r="AP53">
        <v>1.5617951999999997</v>
      </c>
      <c r="AQ53">
        <v>0</v>
      </c>
      <c r="AR53">
        <v>12.618719999999998</v>
      </c>
      <c r="AS53">
        <v>8.3028434399999984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20.57508137107466</v>
      </c>
      <c r="BB53">
        <f t="shared" si="0"/>
        <v>606.71397799519127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82.517335572714686</v>
      </c>
      <c r="L54">
        <v>65.777238582302559</v>
      </c>
      <c r="M54">
        <v>0</v>
      </c>
      <c r="N54">
        <v>20.480492307692312</v>
      </c>
      <c r="O54">
        <v>50.382291666666674</v>
      </c>
      <c r="P54">
        <v>62.235491438919979</v>
      </c>
      <c r="Q54">
        <v>5.5438200568720379</v>
      </c>
      <c r="R54">
        <v>5.3791951976573928</v>
      </c>
      <c r="S54">
        <v>6.7009344827586199</v>
      </c>
      <c r="T54">
        <v>0</v>
      </c>
      <c r="U54">
        <v>230.64896217420758</v>
      </c>
      <c r="V54">
        <v>3.2165486508585439</v>
      </c>
      <c r="W54">
        <v>11.785862566844921</v>
      </c>
      <c r="X54">
        <v>24.978816232127837</v>
      </c>
      <c r="Y54">
        <v>0</v>
      </c>
      <c r="Z54">
        <v>3.3293303999999999</v>
      </c>
      <c r="AA54">
        <v>0</v>
      </c>
      <c r="AB54">
        <v>0</v>
      </c>
      <c r="AC54">
        <v>0</v>
      </c>
      <c r="AD54">
        <v>2.3151845999999994</v>
      </c>
      <c r="AE54">
        <v>3.5847019999999996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</v>
      </c>
      <c r="AL54">
        <v>5.3118000000000007</v>
      </c>
      <c r="AM54">
        <v>4.0218514285714289</v>
      </c>
      <c r="AN54">
        <v>0</v>
      </c>
      <c r="AO54">
        <v>5.8396631999999997E-2</v>
      </c>
      <c r="AP54">
        <v>1.5617951999999997</v>
      </c>
      <c r="AQ54">
        <v>0</v>
      </c>
      <c r="AR54">
        <v>12.618719999999998</v>
      </c>
      <c r="AS54">
        <v>8.3028434399999984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20.46608195046111</v>
      </c>
      <c r="BB54">
        <f t="shared" si="0"/>
        <v>603.49983067973335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83.819850697898275</v>
      </c>
      <c r="L55">
        <v>63.617340118049754</v>
      </c>
      <c r="M55">
        <v>0</v>
      </c>
      <c r="N55">
        <v>20.480492307692312</v>
      </c>
      <c r="O55">
        <v>50.382291666666674</v>
      </c>
      <c r="P55">
        <v>62.235491438919979</v>
      </c>
      <c r="Q55">
        <v>5.5438200568720379</v>
      </c>
      <c r="R55">
        <v>5.3791951976573928</v>
      </c>
      <c r="S55">
        <v>6.7009344827586199</v>
      </c>
      <c r="T55">
        <v>0</v>
      </c>
      <c r="U55">
        <v>230.64896217420758</v>
      </c>
      <c r="V55">
        <v>3.2165486508585439</v>
      </c>
      <c r="W55">
        <v>11.785862566844921</v>
      </c>
      <c r="X55">
        <v>24.978816232127837</v>
      </c>
      <c r="Y55">
        <v>0</v>
      </c>
      <c r="Z55">
        <v>3.3293303999999999</v>
      </c>
      <c r="AA55">
        <v>0</v>
      </c>
      <c r="AB55">
        <v>0</v>
      </c>
      <c r="AC55">
        <v>0</v>
      </c>
      <c r="AD55">
        <v>2.3151845999999994</v>
      </c>
      <c r="AE55">
        <v>3.5847019999999996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</v>
      </c>
      <c r="AL55">
        <v>5.3118000000000007</v>
      </c>
      <c r="AM55">
        <v>4.0218514285714289</v>
      </c>
      <c r="AN55">
        <v>0</v>
      </c>
      <c r="AO55">
        <v>6.7059047999999996E-2</v>
      </c>
      <c r="AP55">
        <v>0.29283659999999995</v>
      </c>
      <c r="AQ55">
        <v>0</v>
      </c>
      <c r="AR55">
        <v>12.618719999999998</v>
      </c>
      <c r="AS55">
        <v>8.3028434399999984</v>
      </c>
      <c r="AT55">
        <v>0</v>
      </c>
      <c r="AU55">
        <v>0</v>
      </c>
      <c r="AV55">
        <v>0</v>
      </c>
      <c r="AW55">
        <v>0</v>
      </c>
      <c r="AX55">
        <v>2.502188679245283</v>
      </c>
      <c r="AY55">
        <v>0</v>
      </c>
      <c r="AZ55">
        <v>0</v>
      </c>
      <c r="BA55">
        <v>20.478693908979974</v>
      </c>
      <c r="BB55">
        <f t="shared" si="0"/>
        <v>603.87172787739053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83.788926072482894</v>
      </c>
      <c r="L56">
        <v>63.617340118049754</v>
      </c>
      <c r="M56">
        <v>0</v>
      </c>
      <c r="N56">
        <v>20.480492307692312</v>
      </c>
      <c r="O56">
        <v>50.382291666666674</v>
      </c>
      <c r="P56">
        <v>62.235491438919979</v>
      </c>
      <c r="Q56">
        <v>5.5438200568720379</v>
      </c>
      <c r="R56">
        <v>5.3791951976573928</v>
      </c>
      <c r="S56">
        <v>6.7009344827586199</v>
      </c>
      <c r="T56">
        <v>0</v>
      </c>
      <c r="U56">
        <v>230.64896217420758</v>
      </c>
      <c r="V56">
        <v>3.2165486508585439</v>
      </c>
      <c r="W56">
        <v>11.785862566844921</v>
      </c>
      <c r="X56">
        <v>24.978816232127837</v>
      </c>
      <c r="Y56">
        <v>0</v>
      </c>
      <c r="Z56">
        <v>3.3293303999999999</v>
      </c>
      <c r="AA56">
        <v>0</v>
      </c>
      <c r="AB56">
        <v>0</v>
      </c>
      <c r="AC56">
        <v>0</v>
      </c>
      <c r="AD56">
        <v>4.6303691999999996</v>
      </c>
      <c r="AE56">
        <v>7.1694039999999974</v>
      </c>
      <c r="AF56">
        <v>0</v>
      </c>
      <c r="AG56">
        <v>0</v>
      </c>
      <c r="AH56">
        <v>5.9412885999999991</v>
      </c>
      <c r="AI56">
        <v>0</v>
      </c>
      <c r="AJ56">
        <v>0</v>
      </c>
      <c r="AK56">
        <v>13.2143</v>
      </c>
      <c r="AL56">
        <v>5.3118000000000007</v>
      </c>
      <c r="AM56">
        <v>4.0218514285714289</v>
      </c>
      <c r="AN56">
        <v>0</v>
      </c>
      <c r="AO56">
        <v>7.0568820000000004E-2</v>
      </c>
      <c r="AP56">
        <v>0.29283659999999995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2.502188679245283</v>
      </c>
      <c r="AY56">
        <v>0</v>
      </c>
      <c r="AZ56">
        <v>0</v>
      </c>
      <c r="BA56">
        <v>20.859595504141364</v>
      </c>
      <c r="BB56">
        <f t="shared" si="0"/>
        <v>615.10367847081375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82.517335572714686</v>
      </c>
      <c r="L57">
        <v>63.616679448966266</v>
      </c>
      <c r="M57">
        <v>0</v>
      </c>
      <c r="N57">
        <v>20.480492307692312</v>
      </c>
      <c r="O57">
        <v>50.382291666666674</v>
      </c>
      <c r="P57">
        <v>62.235491438919979</v>
      </c>
      <c r="Q57">
        <v>5.5438200568720379</v>
      </c>
      <c r="R57">
        <v>5.3791951976573928</v>
      </c>
      <c r="S57">
        <v>6.7009344827586199</v>
      </c>
      <c r="T57">
        <v>0</v>
      </c>
      <c r="U57">
        <v>230.64896217420758</v>
      </c>
      <c r="V57">
        <v>3.2165486508585439</v>
      </c>
      <c r="W57">
        <v>11.486302354823959</v>
      </c>
      <c r="X57">
        <v>24.978816232127837</v>
      </c>
      <c r="Y57">
        <v>0</v>
      </c>
      <c r="Z57">
        <v>3.3293303999999999</v>
      </c>
      <c r="AA57">
        <v>0</v>
      </c>
      <c r="AB57">
        <v>0</v>
      </c>
      <c r="AC57">
        <v>0</v>
      </c>
      <c r="AD57">
        <v>4.6303691999999996</v>
      </c>
      <c r="AE57">
        <v>7.1694039999999974</v>
      </c>
      <c r="AF57">
        <v>0</v>
      </c>
      <c r="AG57">
        <v>0</v>
      </c>
      <c r="AH57">
        <v>5.9412885999999991</v>
      </c>
      <c r="AI57">
        <v>0</v>
      </c>
      <c r="AJ57">
        <v>0</v>
      </c>
      <c r="AK57">
        <v>13.2143</v>
      </c>
      <c r="AL57">
        <v>5.3118000000000007</v>
      </c>
      <c r="AM57">
        <v>4.0218514285714289</v>
      </c>
      <c r="AN57">
        <v>0</v>
      </c>
      <c r="AO57">
        <v>7.5422759999999991E-2</v>
      </c>
      <c r="AP57">
        <v>1.5617951999999997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2.502188679245283</v>
      </c>
      <c r="AY57">
        <v>0</v>
      </c>
      <c r="AZ57">
        <v>0</v>
      </c>
      <c r="BA57">
        <v>20.84982251158063</v>
      </c>
      <c r="BB57">
        <f t="shared" si="0"/>
        <v>614.81545262250188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82.517335572714686</v>
      </c>
      <c r="L58">
        <v>63.616679448966266</v>
      </c>
      <c r="M58">
        <v>0</v>
      </c>
      <c r="N58">
        <v>20.480492307692312</v>
      </c>
      <c r="O58">
        <v>50.382291666666674</v>
      </c>
      <c r="P58">
        <v>62.235491438919979</v>
      </c>
      <c r="Q58">
        <v>5.5438200568720379</v>
      </c>
      <c r="R58">
        <v>5.3791951976573928</v>
      </c>
      <c r="S58">
        <v>6.7009344827586199</v>
      </c>
      <c r="T58">
        <v>0</v>
      </c>
      <c r="U58">
        <v>230.64896217420758</v>
      </c>
      <c r="V58">
        <v>3.2165486508585439</v>
      </c>
      <c r="W58">
        <v>11.486302354823959</v>
      </c>
      <c r="X58">
        <v>24.978816232127837</v>
      </c>
      <c r="Y58">
        <v>0</v>
      </c>
      <c r="Z58">
        <v>3.3293303999999999</v>
      </c>
      <c r="AA58">
        <v>0</v>
      </c>
      <c r="AB58">
        <v>0</v>
      </c>
      <c r="AC58">
        <v>0</v>
      </c>
      <c r="AD58">
        <v>4.6303691999999996</v>
      </c>
      <c r="AE58">
        <v>7.1694039999999974</v>
      </c>
      <c r="AF58">
        <v>0</v>
      </c>
      <c r="AG58">
        <v>0</v>
      </c>
      <c r="AH58">
        <v>5.9412885999999991</v>
      </c>
      <c r="AI58">
        <v>0</v>
      </c>
      <c r="AJ58">
        <v>0</v>
      </c>
      <c r="AK58">
        <v>13.2143</v>
      </c>
      <c r="AL58">
        <v>5.3118000000000007</v>
      </c>
      <c r="AM58">
        <v>4.0218514285714289</v>
      </c>
      <c r="AN58">
        <v>0</v>
      </c>
      <c r="AO58">
        <v>8.3786472000000015E-2</v>
      </c>
      <c r="AP58">
        <v>1.5617951999999997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2.502188679245283</v>
      </c>
      <c r="AY58">
        <v>0</v>
      </c>
      <c r="AZ58">
        <v>0</v>
      </c>
      <c r="BA58">
        <v>20.850096831580625</v>
      </c>
      <c r="BB58">
        <f t="shared" si="0"/>
        <v>614.82354201450198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82.517335572714686</v>
      </c>
      <c r="L59">
        <v>63.617340118049754</v>
      </c>
      <c r="M59">
        <v>0</v>
      </c>
      <c r="N59">
        <v>20.480492307692312</v>
      </c>
      <c r="O59">
        <v>50.382291666666674</v>
      </c>
      <c r="P59">
        <v>62.235491438919979</v>
      </c>
      <c r="Q59">
        <v>5.5438200568720379</v>
      </c>
      <c r="R59">
        <v>5.3791951976573928</v>
      </c>
      <c r="S59">
        <v>6.7009344827586199</v>
      </c>
      <c r="T59">
        <v>0</v>
      </c>
      <c r="U59">
        <v>230.64896217420758</v>
      </c>
      <c r="V59">
        <v>3.2165486508585439</v>
      </c>
      <c r="W59">
        <v>10.950029510556623</v>
      </c>
      <c r="X59">
        <v>24.978816232127837</v>
      </c>
      <c r="Y59">
        <v>0</v>
      </c>
      <c r="Z59">
        <v>3.3293303999999999</v>
      </c>
      <c r="AA59">
        <v>3.551682</v>
      </c>
      <c r="AB59">
        <v>0</v>
      </c>
      <c r="AC59">
        <v>0</v>
      </c>
      <c r="AD59">
        <v>4.6303691999999996</v>
      </c>
      <c r="AE59">
        <v>7.1694039999999974</v>
      </c>
      <c r="AF59">
        <v>0</v>
      </c>
      <c r="AG59">
        <v>0</v>
      </c>
      <c r="AH59">
        <v>5.9412885999999991</v>
      </c>
      <c r="AI59">
        <v>0</v>
      </c>
      <c r="AJ59">
        <v>0</v>
      </c>
      <c r="AK59">
        <v>13.2143</v>
      </c>
      <c r="AL59">
        <v>5.3118000000000007</v>
      </c>
      <c r="AM59">
        <v>4.0218514285714289</v>
      </c>
      <c r="AN59">
        <v>0</v>
      </c>
      <c r="AO59">
        <v>8.5802723999999983E-2</v>
      </c>
      <c r="AP59">
        <v>1.5617951999999997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2.502188679245283</v>
      </c>
      <c r="AY59">
        <v>0</v>
      </c>
      <c r="AZ59">
        <v>0</v>
      </c>
      <c r="BA59">
        <v>20.94908858082503</v>
      </c>
      <c r="BB59">
        <f t="shared" si="0"/>
        <v>617.74263634207375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82.517335572714686</v>
      </c>
      <c r="L60">
        <v>63.617340118049754</v>
      </c>
      <c r="M60">
        <v>0</v>
      </c>
      <c r="N60">
        <v>20.480492307692312</v>
      </c>
      <c r="O60">
        <v>50.382291666666674</v>
      </c>
      <c r="P60">
        <v>62.235491438919979</v>
      </c>
      <c r="Q60">
        <v>5.5438200568720379</v>
      </c>
      <c r="R60">
        <v>5.3791951976573928</v>
      </c>
      <c r="S60">
        <v>6.7009344827586199</v>
      </c>
      <c r="T60">
        <v>0</v>
      </c>
      <c r="U60">
        <v>230.64896217420758</v>
      </c>
      <c r="V60">
        <v>3.2165486508585439</v>
      </c>
      <c r="W60">
        <v>10.950029510556623</v>
      </c>
      <c r="X60">
        <v>24.978816232127837</v>
      </c>
      <c r="Y60">
        <v>0</v>
      </c>
      <c r="Z60">
        <v>3.3293303999999999</v>
      </c>
      <c r="AA60">
        <v>7.1234299999999999</v>
      </c>
      <c r="AB60">
        <v>0</v>
      </c>
      <c r="AC60">
        <v>0</v>
      </c>
      <c r="AD60">
        <v>6.0396119999999982</v>
      </c>
      <c r="AE60">
        <v>7.1694039999999974</v>
      </c>
      <c r="AF60">
        <v>0</v>
      </c>
      <c r="AG60">
        <v>0</v>
      </c>
      <c r="AH60">
        <v>11.545824</v>
      </c>
      <c r="AI60">
        <v>0</v>
      </c>
      <c r="AJ60">
        <v>0</v>
      </c>
      <c r="AK60">
        <v>13.2143</v>
      </c>
      <c r="AL60">
        <v>5.3118000000000007</v>
      </c>
      <c r="AM60">
        <v>4.0218514285714289</v>
      </c>
      <c r="AN60">
        <v>0</v>
      </c>
      <c r="AO60">
        <v>6.9822060000000005E-2</v>
      </c>
      <c r="AP60">
        <v>1.5617951999999997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2.502188679245283</v>
      </c>
      <c r="AY60">
        <v>0</v>
      </c>
      <c r="AZ60">
        <v>0</v>
      </c>
      <c r="BA60">
        <v>21.295769624825031</v>
      </c>
      <c r="BB60">
        <f t="shared" si="0"/>
        <v>627.96550083407362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82.517335572714686</v>
      </c>
      <c r="L61">
        <v>63.616679448966266</v>
      </c>
      <c r="M61">
        <v>0</v>
      </c>
      <c r="N61">
        <v>22.083938637174455</v>
      </c>
      <c r="O61">
        <v>50.382291666666674</v>
      </c>
      <c r="P61">
        <v>62.235491438919979</v>
      </c>
      <c r="Q61">
        <v>5.5455286865813189</v>
      </c>
      <c r="R61">
        <v>5.3791951976573928</v>
      </c>
      <c r="S61">
        <v>6.7009344827586199</v>
      </c>
      <c r="T61">
        <v>0</v>
      </c>
      <c r="U61">
        <v>230.64896217420758</v>
      </c>
      <c r="V61">
        <v>3.2165486508585439</v>
      </c>
      <c r="W61">
        <v>11.486302354823959</v>
      </c>
      <c r="X61">
        <v>24.978816232127837</v>
      </c>
      <c r="Y61">
        <v>0</v>
      </c>
      <c r="Z61">
        <v>3.3293303999999999</v>
      </c>
      <c r="AA61">
        <v>10.695178</v>
      </c>
      <c r="AB61">
        <v>0</v>
      </c>
      <c r="AC61">
        <v>0</v>
      </c>
      <c r="AD61">
        <v>6.9455538000000008</v>
      </c>
      <c r="AE61">
        <v>7.1694039999999974</v>
      </c>
      <c r="AF61">
        <v>0</v>
      </c>
      <c r="AG61">
        <v>0</v>
      </c>
      <c r="AH61">
        <v>11.882577199999997</v>
      </c>
      <c r="AI61">
        <v>0</v>
      </c>
      <c r="AJ61">
        <v>0</v>
      </c>
      <c r="AK61">
        <v>13.2143</v>
      </c>
      <c r="AL61">
        <v>5.3118000000000007</v>
      </c>
      <c r="AM61">
        <v>4.0218514285714289</v>
      </c>
      <c r="AN61">
        <v>0</v>
      </c>
      <c r="AO61">
        <v>6.1533023999999999E-2</v>
      </c>
      <c r="AP61">
        <v>1.5617951999999997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21.441558313233095</v>
      </c>
      <c r="BB61">
        <f t="shared" si="0"/>
        <v>632.26444456479555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82.517335572714686</v>
      </c>
      <c r="L62">
        <v>63.616679448966266</v>
      </c>
      <c r="M62">
        <v>0</v>
      </c>
      <c r="N62">
        <v>23.677045908183633</v>
      </c>
      <c r="O62">
        <v>50.382291666666674</v>
      </c>
      <c r="P62">
        <v>62.235491438919979</v>
      </c>
      <c r="Q62">
        <v>5.5455286865813189</v>
      </c>
      <c r="R62">
        <v>5.3791951976573928</v>
      </c>
      <c r="S62">
        <v>6.7009344827586199</v>
      </c>
      <c r="T62">
        <v>0</v>
      </c>
      <c r="U62">
        <v>230.64896217420758</v>
      </c>
      <c r="V62">
        <v>3.2165486508585439</v>
      </c>
      <c r="W62">
        <v>11.486302354823959</v>
      </c>
      <c r="X62">
        <v>24.978816232127837</v>
      </c>
      <c r="Y62">
        <v>0</v>
      </c>
      <c r="Z62">
        <v>3.3293303999999999</v>
      </c>
      <c r="AA62">
        <v>10.695178</v>
      </c>
      <c r="AB62">
        <v>0</v>
      </c>
      <c r="AC62">
        <v>0</v>
      </c>
      <c r="AD62">
        <v>6.9455538000000008</v>
      </c>
      <c r="AE62">
        <v>7.1694039999999974</v>
      </c>
      <c r="AF62">
        <v>0</v>
      </c>
      <c r="AG62">
        <v>0</v>
      </c>
      <c r="AH62">
        <v>11.882577199999997</v>
      </c>
      <c r="AI62">
        <v>0</v>
      </c>
      <c r="AJ62">
        <v>0</v>
      </c>
      <c r="AK62">
        <v>13.2143</v>
      </c>
      <c r="AL62">
        <v>5.3118000000000007</v>
      </c>
      <c r="AM62">
        <v>4.0218514285714289</v>
      </c>
      <c r="AN62">
        <v>0</v>
      </c>
      <c r="AO62">
        <v>0.16555669199999998</v>
      </c>
      <c r="AP62">
        <v>0.45552359999999997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2.5044</v>
      </c>
      <c r="AY62">
        <v>0</v>
      </c>
      <c r="AZ62">
        <v>0</v>
      </c>
      <c r="BA62">
        <v>21.543082535722206</v>
      </c>
      <c r="BB62">
        <f t="shared" si="0"/>
        <v>635.2581796813156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82.517335572714686</v>
      </c>
      <c r="L63">
        <v>63.616679448966266</v>
      </c>
      <c r="M63">
        <v>0</v>
      </c>
      <c r="N63">
        <v>23.677045908183633</v>
      </c>
      <c r="O63">
        <v>50.382291666666674</v>
      </c>
      <c r="P63">
        <v>62.235491438919979</v>
      </c>
      <c r="Q63">
        <v>5.5455286865813189</v>
      </c>
      <c r="R63">
        <v>5.3791951976573928</v>
      </c>
      <c r="S63">
        <v>6.7009344827586199</v>
      </c>
      <c r="T63">
        <v>0</v>
      </c>
      <c r="U63">
        <v>230.64896217420758</v>
      </c>
      <c r="V63">
        <v>3.2165486508585439</v>
      </c>
      <c r="W63">
        <v>10.793080291970801</v>
      </c>
      <c r="X63">
        <v>24.978816232127837</v>
      </c>
      <c r="Y63">
        <v>0</v>
      </c>
      <c r="Z63">
        <v>3.3293303999999999</v>
      </c>
      <c r="AA63">
        <v>10.695178</v>
      </c>
      <c r="AB63">
        <v>0</v>
      </c>
      <c r="AC63">
        <v>2.425827</v>
      </c>
      <c r="AD63">
        <v>6.9455538000000008</v>
      </c>
      <c r="AE63">
        <v>7.1694039999999974</v>
      </c>
      <c r="AF63">
        <v>0</v>
      </c>
      <c r="AG63">
        <v>0</v>
      </c>
      <c r="AH63">
        <v>11.882577199999997</v>
      </c>
      <c r="AI63">
        <v>0</v>
      </c>
      <c r="AJ63">
        <v>0</v>
      </c>
      <c r="AK63">
        <v>13.2143</v>
      </c>
      <c r="AL63">
        <v>5.3118000000000007</v>
      </c>
      <c r="AM63">
        <v>4.0218514285714289</v>
      </c>
      <c r="AN63">
        <v>0</v>
      </c>
      <c r="AO63">
        <v>0.18034254000000002</v>
      </c>
      <c r="AP63">
        <v>0.45552359999999997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2.5044</v>
      </c>
      <c r="AY63">
        <v>0</v>
      </c>
      <c r="AZ63">
        <v>0</v>
      </c>
      <c r="BA63">
        <v>21.600396812860801</v>
      </c>
      <c r="BB63">
        <f t="shared" si="0"/>
        <v>636.94825618932384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82.517335572714686</v>
      </c>
      <c r="L64">
        <v>65.777222502650034</v>
      </c>
      <c r="M64">
        <v>0</v>
      </c>
      <c r="N64">
        <v>23.677045908183633</v>
      </c>
      <c r="O64">
        <v>50.382291666666674</v>
      </c>
      <c r="P64">
        <v>62.235491438919979</v>
      </c>
      <c r="Q64">
        <v>16.714704143749145</v>
      </c>
      <c r="R64">
        <v>5.3791951976573928</v>
      </c>
      <c r="S64">
        <v>6.7009344827586199</v>
      </c>
      <c r="T64">
        <v>0</v>
      </c>
      <c r="U64">
        <v>230.64896217420758</v>
      </c>
      <c r="V64">
        <v>3.2165486508585439</v>
      </c>
      <c r="W64">
        <v>10.793080291970801</v>
      </c>
      <c r="X64">
        <v>24.978816232127837</v>
      </c>
      <c r="Y64">
        <v>0</v>
      </c>
      <c r="Z64">
        <v>3.3293303999999999</v>
      </c>
      <c r="AA64">
        <v>10.695178</v>
      </c>
      <c r="AB64">
        <v>3.3181035999999993</v>
      </c>
      <c r="AC64">
        <v>2.4581713599999997</v>
      </c>
      <c r="AD64">
        <v>6.9455538000000008</v>
      </c>
      <c r="AE64">
        <v>7.1694039999999974</v>
      </c>
      <c r="AF64">
        <v>0</v>
      </c>
      <c r="AG64">
        <v>0</v>
      </c>
      <c r="AH64">
        <v>11.882577199999997</v>
      </c>
      <c r="AI64">
        <v>0</v>
      </c>
      <c r="AJ64">
        <v>0</v>
      </c>
      <c r="AK64">
        <v>13.2143</v>
      </c>
      <c r="AL64">
        <v>5.3118000000000007</v>
      </c>
      <c r="AM64">
        <v>4.0218514285714289</v>
      </c>
      <c r="AN64">
        <v>0</v>
      </c>
      <c r="AO64">
        <v>0.17548859999999999</v>
      </c>
      <c r="AP64">
        <v>0.26029919999999995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2.5044</v>
      </c>
      <c r="AY64">
        <v>0</v>
      </c>
      <c r="AZ64">
        <v>0</v>
      </c>
      <c r="BA64">
        <v>22.147404282643109</v>
      </c>
      <c r="BB64">
        <f t="shared" si="0"/>
        <v>652.88133685039315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82.517335572714686</v>
      </c>
      <c r="L65">
        <v>65.77813781822789</v>
      </c>
      <c r="M65">
        <v>0</v>
      </c>
      <c r="N65">
        <v>23.677045908183633</v>
      </c>
      <c r="O65">
        <v>50.382291666666674</v>
      </c>
      <c r="P65">
        <v>62.235491438919979</v>
      </c>
      <c r="Q65">
        <v>16.714704143749145</v>
      </c>
      <c r="R65">
        <v>5.3791951976573928</v>
      </c>
      <c r="S65">
        <v>6.7009344827586199</v>
      </c>
      <c r="T65">
        <v>0</v>
      </c>
      <c r="U65">
        <v>230.64896217420758</v>
      </c>
      <c r="V65">
        <v>3.2165486508585439</v>
      </c>
      <c r="W65">
        <v>10.793080291970801</v>
      </c>
      <c r="X65">
        <v>24.978816232127837</v>
      </c>
      <c r="Y65">
        <v>0</v>
      </c>
      <c r="Z65">
        <v>3.3293303999999999</v>
      </c>
      <c r="AA65">
        <v>10.695178</v>
      </c>
      <c r="AB65">
        <v>3.3181035999999993</v>
      </c>
      <c r="AC65">
        <v>2.4581713599999997</v>
      </c>
      <c r="AD65">
        <v>4.6303691999999996</v>
      </c>
      <c r="AE65">
        <v>7.1694039999999974</v>
      </c>
      <c r="AF65">
        <v>0</v>
      </c>
      <c r="AG65">
        <v>0</v>
      </c>
      <c r="AH65">
        <v>11.882577199999997</v>
      </c>
      <c r="AI65">
        <v>0</v>
      </c>
      <c r="AJ65">
        <v>0</v>
      </c>
      <c r="AK65">
        <v>13.2143</v>
      </c>
      <c r="AL65">
        <v>5.3118000000000007</v>
      </c>
      <c r="AM65">
        <v>4.0218514285714289</v>
      </c>
      <c r="AN65">
        <v>0</v>
      </c>
      <c r="AO65">
        <v>0.31416193199999998</v>
      </c>
      <c r="AP65">
        <v>0.61821059999999994</v>
      </c>
      <c r="AQ65">
        <v>0</v>
      </c>
      <c r="AR65">
        <v>12.618719999999998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2.5044</v>
      </c>
      <c r="AY65">
        <v>0</v>
      </c>
      <c r="AZ65">
        <v>0</v>
      </c>
      <c r="BA65">
        <v>22.087784182994049</v>
      </c>
      <c r="BB65">
        <f t="shared" si="0"/>
        <v>651.12327239762021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82.517335572714686</v>
      </c>
      <c r="L66">
        <v>65.77813781822789</v>
      </c>
      <c r="M66">
        <v>0</v>
      </c>
      <c r="N66">
        <v>23.677045908183633</v>
      </c>
      <c r="O66">
        <v>50.382291666666674</v>
      </c>
      <c r="P66">
        <v>62.235491438919979</v>
      </c>
      <c r="Q66">
        <v>16.714704143749145</v>
      </c>
      <c r="R66">
        <v>5.3791951976573928</v>
      </c>
      <c r="S66">
        <v>6.7009344827586199</v>
      </c>
      <c r="T66">
        <v>0</v>
      </c>
      <c r="U66">
        <v>230.64896217420758</v>
      </c>
      <c r="V66">
        <v>3.2165486508585439</v>
      </c>
      <c r="W66">
        <v>10.793080291970801</v>
      </c>
      <c r="X66">
        <v>24.978816232127837</v>
      </c>
      <c r="Y66">
        <v>0</v>
      </c>
      <c r="Z66">
        <v>3.3293303999999999</v>
      </c>
      <c r="AA66">
        <v>7.1234299999999999</v>
      </c>
      <c r="AB66">
        <v>3.3181035999999993</v>
      </c>
      <c r="AC66">
        <v>2.4581713599999997</v>
      </c>
      <c r="AD66">
        <v>4.6303691999999996</v>
      </c>
      <c r="AE66">
        <v>7.1694039999999974</v>
      </c>
      <c r="AF66">
        <v>0</v>
      </c>
      <c r="AG66">
        <v>0</v>
      </c>
      <c r="AH66">
        <v>11.882577199999997</v>
      </c>
      <c r="AI66">
        <v>0</v>
      </c>
      <c r="AJ66">
        <v>0</v>
      </c>
      <c r="AK66">
        <v>13.2143</v>
      </c>
      <c r="AL66">
        <v>5.3118000000000007</v>
      </c>
      <c r="AM66">
        <v>4.0218514285714289</v>
      </c>
      <c r="AN66">
        <v>0</v>
      </c>
      <c r="AO66">
        <v>0.31782105599999994</v>
      </c>
      <c r="AP66">
        <v>0.61821059999999994</v>
      </c>
      <c r="AQ66">
        <v>0</v>
      </c>
      <c r="AR66">
        <v>12.618719999999998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2.5044</v>
      </c>
      <c r="AY66">
        <v>0</v>
      </c>
      <c r="AZ66">
        <v>0</v>
      </c>
      <c r="BA66">
        <v>21.970750634994054</v>
      </c>
      <c r="BB66">
        <f t="shared" si="0"/>
        <v>647.67221706962005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82.517335572714686</v>
      </c>
      <c r="L67">
        <v>65.77813781822789</v>
      </c>
      <c r="M67">
        <v>0</v>
      </c>
      <c r="N67">
        <v>23.677045908183633</v>
      </c>
      <c r="O67">
        <v>50.382291666666674</v>
      </c>
      <c r="P67">
        <v>62.235491438919979</v>
      </c>
      <c r="Q67">
        <v>5.545393953167955</v>
      </c>
      <c r="R67">
        <v>5.3791951976573928</v>
      </c>
      <c r="S67">
        <v>6.7009344827586199</v>
      </c>
      <c r="T67">
        <v>0</v>
      </c>
      <c r="U67">
        <v>230.64896217420758</v>
      </c>
      <c r="V67">
        <v>3.2165486508585439</v>
      </c>
      <c r="W67">
        <v>10.793080291970801</v>
      </c>
      <c r="X67">
        <v>24.978816232127837</v>
      </c>
      <c r="Y67">
        <v>0</v>
      </c>
      <c r="Z67">
        <v>3.3293303999999999</v>
      </c>
      <c r="AA67">
        <v>5.3576219999999992</v>
      </c>
      <c r="AB67">
        <v>3.3181035999999993</v>
      </c>
      <c r="AC67">
        <v>2.4581713599999997</v>
      </c>
      <c r="AD67">
        <v>4.6303691999999996</v>
      </c>
      <c r="AE67">
        <v>7.1694039999999974</v>
      </c>
      <c r="AF67">
        <v>0</v>
      </c>
      <c r="AG67">
        <v>0</v>
      </c>
      <c r="AH67">
        <v>11.882577199999997</v>
      </c>
      <c r="AI67">
        <v>0</v>
      </c>
      <c r="AJ67">
        <v>0</v>
      </c>
      <c r="AK67">
        <v>13.2143</v>
      </c>
      <c r="AL67">
        <v>5.3118000000000007</v>
      </c>
      <c r="AM67">
        <v>4.0218514285714289</v>
      </c>
      <c r="AN67">
        <v>0</v>
      </c>
      <c r="AO67">
        <v>0.30669433199999996</v>
      </c>
      <c r="AP67">
        <v>0.61821059999999994</v>
      </c>
      <c r="AQ67">
        <v>0</v>
      </c>
      <c r="AR67">
        <v>12.618719999999998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2.5044</v>
      </c>
      <c r="AY67">
        <v>0</v>
      </c>
      <c r="AZ67">
        <v>0</v>
      </c>
      <c r="BA67">
        <v>21.539652085291863</v>
      </c>
      <c r="BB67">
        <f t="shared" si="0"/>
        <v>635.15707070474105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82.517335572714686</v>
      </c>
      <c r="L68">
        <v>65.777542073667192</v>
      </c>
      <c r="M68">
        <v>0</v>
      </c>
      <c r="N68">
        <v>23.677045908183633</v>
      </c>
      <c r="O68">
        <v>50.382291666666674</v>
      </c>
      <c r="P68">
        <v>62.235491438919979</v>
      </c>
      <c r="Q68">
        <v>5.543535821278204</v>
      </c>
      <c r="R68">
        <v>5.3791951976573928</v>
      </c>
      <c r="S68">
        <v>6.7009344827586199</v>
      </c>
      <c r="T68">
        <v>0</v>
      </c>
      <c r="U68">
        <v>230.64896217420758</v>
      </c>
      <c r="V68">
        <v>3.2165486508585439</v>
      </c>
      <c r="W68">
        <v>10.793080291970801</v>
      </c>
      <c r="X68">
        <v>24.978816232127837</v>
      </c>
      <c r="Y68">
        <v>0</v>
      </c>
      <c r="Z68">
        <v>3.3293303999999999</v>
      </c>
      <c r="AA68">
        <v>3.551682</v>
      </c>
      <c r="AB68">
        <v>3.3181035999999993</v>
      </c>
      <c r="AC68">
        <v>2.4581713599999997</v>
      </c>
      <c r="AD68">
        <v>4.6303691999999996</v>
      </c>
      <c r="AE68">
        <v>7.1694039999999974</v>
      </c>
      <c r="AF68">
        <v>0</v>
      </c>
      <c r="AG68">
        <v>0</v>
      </c>
      <c r="AH68">
        <v>5.9412885999999991</v>
      </c>
      <c r="AI68">
        <v>0</v>
      </c>
      <c r="AJ68">
        <v>0</v>
      </c>
      <c r="AK68">
        <v>13.2143</v>
      </c>
      <c r="AL68">
        <v>5.3118000000000007</v>
      </c>
      <c r="AM68">
        <v>4.0218514285714289</v>
      </c>
      <c r="AN68">
        <v>0</v>
      </c>
      <c r="AO68">
        <v>0.27786939599999999</v>
      </c>
      <c r="AP68">
        <v>0.61821059999999994</v>
      </c>
      <c r="AQ68">
        <v>0</v>
      </c>
      <c r="AR68">
        <v>12.618719999999998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2.5044</v>
      </c>
      <c r="AY68">
        <v>0</v>
      </c>
      <c r="AZ68">
        <v>0</v>
      </c>
      <c r="BA68">
        <v>21.284520723564356</v>
      </c>
      <c r="BB68">
        <f t="shared" ref="BB68:BB99" si="1">SUM(B68:AZ68)-BA68</f>
        <v>627.63369465401831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63.615461908250168</v>
      </c>
      <c r="M69">
        <v>0</v>
      </c>
      <c r="N69">
        <v>23.677045908183633</v>
      </c>
      <c r="O69">
        <v>50.382291666666674</v>
      </c>
      <c r="P69">
        <v>62.235491438919979</v>
      </c>
      <c r="Q69">
        <v>5.5435350716695728</v>
      </c>
      <c r="R69">
        <v>5.3791951976573928</v>
      </c>
      <c r="S69">
        <v>6.7009344827586199</v>
      </c>
      <c r="T69">
        <v>0</v>
      </c>
      <c r="U69">
        <v>230.64896217420758</v>
      </c>
      <c r="V69">
        <v>3.2165486508585439</v>
      </c>
      <c r="W69">
        <v>11.020708194378276</v>
      </c>
      <c r="X69">
        <v>24.978816232127837</v>
      </c>
      <c r="Y69">
        <v>0</v>
      </c>
      <c r="Z69">
        <v>3.3293303999999999</v>
      </c>
      <c r="AA69">
        <v>3.5685374399999996</v>
      </c>
      <c r="AB69">
        <v>3.0472380000000001</v>
      </c>
      <c r="AC69">
        <v>2.4581713599999997</v>
      </c>
      <c r="AD69">
        <v>4.6303691999999996</v>
      </c>
      <c r="AE69">
        <v>7.1694039999999974</v>
      </c>
      <c r="AF69">
        <v>0</v>
      </c>
      <c r="AG69">
        <v>0</v>
      </c>
      <c r="AH69">
        <v>5.9412885999999991</v>
      </c>
      <c r="AI69">
        <v>0</v>
      </c>
      <c r="AJ69">
        <v>0</v>
      </c>
      <c r="AK69">
        <v>13.2143</v>
      </c>
      <c r="AL69">
        <v>5.3118000000000007</v>
      </c>
      <c r="AM69">
        <v>4.0218514285714289</v>
      </c>
      <c r="AN69">
        <v>0</v>
      </c>
      <c r="AO69">
        <v>0.25770687600000003</v>
      </c>
      <c r="AP69">
        <v>0.61821059999999994</v>
      </c>
      <c r="AQ69">
        <v>0</v>
      </c>
      <c r="AR69">
        <v>12.618719999999998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2.5044</v>
      </c>
      <c r="AY69">
        <v>0</v>
      </c>
      <c r="AZ69">
        <v>0</v>
      </c>
      <c r="BA69">
        <v>18.505505664151208</v>
      </c>
      <c r="BB69">
        <f t="shared" si="1"/>
        <v>545.68674844809846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63.615461908250168</v>
      </c>
      <c r="M70">
        <v>0</v>
      </c>
      <c r="N70">
        <v>23.677045908183633</v>
      </c>
      <c r="O70">
        <v>50.382291666666674</v>
      </c>
      <c r="P70">
        <v>62.235491438919979</v>
      </c>
      <c r="Q70">
        <v>5.5435350716695728</v>
      </c>
      <c r="R70">
        <v>5.3791951976573928</v>
      </c>
      <c r="S70">
        <v>6.7009344827586199</v>
      </c>
      <c r="T70">
        <v>0</v>
      </c>
      <c r="U70">
        <v>230.64896217420758</v>
      </c>
      <c r="V70">
        <v>3.2165486508585439</v>
      </c>
      <c r="W70">
        <v>11.020708194378276</v>
      </c>
      <c r="X70">
        <v>24.978816232127837</v>
      </c>
      <c r="Y70">
        <v>0</v>
      </c>
      <c r="Z70">
        <v>3.3293303999999999</v>
      </c>
      <c r="AA70">
        <v>3.5685374399999996</v>
      </c>
      <c r="AB70">
        <v>3.0472380000000001</v>
      </c>
      <c r="AC70">
        <v>2.4581713599999997</v>
      </c>
      <c r="AD70">
        <v>4.6303691999999996</v>
      </c>
      <c r="AE70">
        <v>7.1694039999999974</v>
      </c>
      <c r="AF70">
        <v>0</v>
      </c>
      <c r="AG70">
        <v>0</v>
      </c>
      <c r="AH70">
        <v>5.9412885999999991</v>
      </c>
      <c r="AI70">
        <v>0</v>
      </c>
      <c r="AJ70">
        <v>0</v>
      </c>
      <c r="AK70">
        <v>13.2143</v>
      </c>
      <c r="AL70">
        <v>5.3118000000000007</v>
      </c>
      <c r="AM70">
        <v>4.0218514285714289</v>
      </c>
      <c r="AN70">
        <v>0</v>
      </c>
      <c r="AO70">
        <v>0.24762561599999997</v>
      </c>
      <c r="AP70">
        <v>0.61821059999999994</v>
      </c>
      <c r="AQ70">
        <v>0</v>
      </c>
      <c r="AR70">
        <v>12.618719999999998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2.5044</v>
      </c>
      <c r="AY70">
        <v>0</v>
      </c>
      <c r="AZ70">
        <v>0</v>
      </c>
      <c r="BA70">
        <v>18.505174956151208</v>
      </c>
      <c r="BB70">
        <f t="shared" si="1"/>
        <v>545.67699789609844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63.6151905760034</v>
      </c>
      <c r="M71">
        <v>0</v>
      </c>
      <c r="N71">
        <v>23.677045908183633</v>
      </c>
      <c r="O71">
        <v>50.382291666666674</v>
      </c>
      <c r="P71">
        <v>62.235491438919979</v>
      </c>
      <c r="Q71">
        <v>5.5455083848542364</v>
      </c>
      <c r="R71">
        <v>5.381025832139108</v>
      </c>
      <c r="S71">
        <v>6.7009344827586199</v>
      </c>
      <c r="T71">
        <v>0</v>
      </c>
      <c r="U71">
        <v>230.64896217420758</v>
      </c>
      <c r="V71">
        <v>3.2165486508585439</v>
      </c>
      <c r="W71">
        <v>9.4799414289670452</v>
      </c>
      <c r="X71">
        <v>24.978816232127837</v>
      </c>
      <c r="Y71">
        <v>0</v>
      </c>
      <c r="Z71">
        <v>3.3293303999999999</v>
      </c>
      <c r="AA71">
        <v>3.5685374399999996</v>
      </c>
      <c r="AB71">
        <v>3.0472380000000001</v>
      </c>
      <c r="AC71">
        <v>2.4581713599999997</v>
      </c>
      <c r="AD71">
        <v>4.6303691999999996</v>
      </c>
      <c r="AE71">
        <v>7.1694039999999974</v>
      </c>
      <c r="AF71">
        <v>0</v>
      </c>
      <c r="AG71">
        <v>0</v>
      </c>
      <c r="AH71">
        <v>5.9412885999999991</v>
      </c>
      <c r="AI71">
        <v>0</v>
      </c>
      <c r="AJ71">
        <v>0</v>
      </c>
      <c r="AK71">
        <v>13.2143</v>
      </c>
      <c r="AL71">
        <v>5.3118000000000007</v>
      </c>
      <c r="AM71">
        <v>4.0218514285714289</v>
      </c>
      <c r="AN71">
        <v>0</v>
      </c>
      <c r="AO71">
        <v>0.20677784399999996</v>
      </c>
      <c r="AP71">
        <v>0.61821059999999994</v>
      </c>
      <c r="AQ71">
        <v>0</v>
      </c>
      <c r="AR71">
        <v>12.618719999999998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2.5044</v>
      </c>
      <c r="AY71">
        <v>0</v>
      </c>
      <c r="AZ71">
        <v>0</v>
      </c>
      <c r="BA71">
        <v>18.453413800179611</v>
      </c>
      <c r="BB71">
        <f t="shared" si="1"/>
        <v>544.15067713007841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63.6151905760034</v>
      </c>
      <c r="M72">
        <v>0</v>
      </c>
      <c r="N72">
        <v>23.677045908183633</v>
      </c>
      <c r="O72">
        <v>50.382291666666674</v>
      </c>
      <c r="P72">
        <v>62.235491438919979</v>
      </c>
      <c r="Q72">
        <v>5.5464116321659365</v>
      </c>
      <c r="R72">
        <v>5.381528997416237</v>
      </c>
      <c r="S72">
        <v>6.7009344827586199</v>
      </c>
      <c r="T72">
        <v>0</v>
      </c>
      <c r="U72">
        <v>230.64896217420758</v>
      </c>
      <c r="V72">
        <v>3.2165486508585439</v>
      </c>
      <c r="W72">
        <v>9.4799414289670452</v>
      </c>
      <c r="X72">
        <v>24.978816232127837</v>
      </c>
      <c r="Y72">
        <v>0</v>
      </c>
      <c r="Z72">
        <v>3.3293303999999999</v>
      </c>
      <c r="AA72">
        <v>3.5685374399999996</v>
      </c>
      <c r="AB72">
        <v>3.0472380000000001</v>
      </c>
      <c r="AC72">
        <v>4.9163427199999994</v>
      </c>
      <c r="AD72">
        <v>4.6303691999999996</v>
      </c>
      <c r="AE72">
        <v>7.1694039999999974</v>
      </c>
      <c r="AF72">
        <v>0</v>
      </c>
      <c r="AG72">
        <v>0</v>
      </c>
      <c r="AH72">
        <v>5.9412885999999991</v>
      </c>
      <c r="AI72">
        <v>0</v>
      </c>
      <c r="AJ72">
        <v>0</v>
      </c>
      <c r="AK72">
        <v>13.2143</v>
      </c>
      <c r="AL72">
        <v>5.3118000000000007</v>
      </c>
      <c r="AM72">
        <v>4.0218514285714289</v>
      </c>
      <c r="AN72">
        <v>0</v>
      </c>
      <c r="AO72">
        <v>0.15801441599999999</v>
      </c>
      <c r="AP72">
        <v>0.61821059999999994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2.5044</v>
      </c>
      <c r="AY72">
        <v>0</v>
      </c>
      <c r="AZ72">
        <v>0</v>
      </c>
      <c r="BA72">
        <v>18.532488521670118</v>
      </c>
      <c r="BB72">
        <f t="shared" si="1"/>
        <v>546.48241675317684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63.6151905760034</v>
      </c>
      <c r="M73">
        <v>0</v>
      </c>
      <c r="N73">
        <v>25.27786663896967</v>
      </c>
      <c r="O73">
        <v>50.382291666666674</v>
      </c>
      <c r="P73">
        <v>62.235491438919979</v>
      </c>
      <c r="Q73">
        <v>5.5465018384816087</v>
      </c>
      <c r="R73">
        <v>5.3791951976573928</v>
      </c>
      <c r="S73">
        <v>6.7009344827586199</v>
      </c>
      <c r="T73">
        <v>0</v>
      </c>
      <c r="U73">
        <v>230.64896217420758</v>
      </c>
      <c r="V73">
        <v>3.2165486508585439</v>
      </c>
      <c r="W73">
        <v>9.8645174341229698</v>
      </c>
      <c r="X73">
        <v>24.978816232127837</v>
      </c>
      <c r="Y73">
        <v>0</v>
      </c>
      <c r="Z73">
        <v>3.3293303999999999</v>
      </c>
      <c r="AA73">
        <v>3.5685374399999996</v>
      </c>
      <c r="AB73">
        <v>3.0472380000000001</v>
      </c>
      <c r="AC73">
        <v>4.9163427199999994</v>
      </c>
      <c r="AD73">
        <v>4.6303691999999996</v>
      </c>
      <c r="AE73">
        <v>7.1694039999999974</v>
      </c>
      <c r="AF73">
        <v>0</v>
      </c>
      <c r="AG73">
        <v>0</v>
      </c>
      <c r="AH73">
        <v>5.9412885999999991</v>
      </c>
      <c r="AI73">
        <v>0</v>
      </c>
      <c r="AJ73">
        <v>0</v>
      </c>
      <c r="AK73">
        <v>13.2143</v>
      </c>
      <c r="AL73">
        <v>5.3118000000000007</v>
      </c>
      <c r="AM73">
        <v>4.0218514285714289</v>
      </c>
      <c r="AN73">
        <v>0</v>
      </c>
      <c r="AO73">
        <v>0.10708538399999999</v>
      </c>
      <c r="AP73">
        <v>0.78089759999999997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2.5044</v>
      </c>
      <c r="AY73">
        <v>0</v>
      </c>
      <c r="AZ73">
        <v>0</v>
      </c>
      <c r="BA73">
        <v>18.601201411650841</v>
      </c>
      <c r="BB73">
        <f t="shared" si="1"/>
        <v>548.50861497369476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63.6151905760034</v>
      </c>
      <c r="M74">
        <v>0</v>
      </c>
      <c r="N74">
        <v>26.561148788927333</v>
      </c>
      <c r="O74">
        <v>50.382291666666674</v>
      </c>
      <c r="P74">
        <v>62.235491438919979</v>
      </c>
      <c r="Q74">
        <v>5.5465018384816087</v>
      </c>
      <c r="R74">
        <v>5.3791951976573928</v>
      </c>
      <c r="S74">
        <v>6.7009344827586199</v>
      </c>
      <c r="T74">
        <v>0</v>
      </c>
      <c r="U74">
        <v>230.64896217420758</v>
      </c>
      <c r="V74">
        <v>3.2165486508585439</v>
      </c>
      <c r="W74">
        <v>9.8645174341229698</v>
      </c>
      <c r="X74">
        <v>24.978816232127837</v>
      </c>
      <c r="Y74">
        <v>0</v>
      </c>
      <c r="Z74">
        <v>3.3293303999999999</v>
      </c>
      <c r="AA74">
        <v>6.1401959999999995</v>
      </c>
      <c r="AB74">
        <v>3.0472380000000001</v>
      </c>
      <c r="AC74">
        <v>4.9163427199999994</v>
      </c>
      <c r="AD74">
        <v>4.6303691999999996</v>
      </c>
      <c r="AE74">
        <v>7.1694039999999974</v>
      </c>
      <c r="AF74">
        <v>0</v>
      </c>
      <c r="AG74">
        <v>0</v>
      </c>
      <c r="AH74">
        <v>5.9412885999999991</v>
      </c>
      <c r="AI74">
        <v>0</v>
      </c>
      <c r="AJ74">
        <v>0</v>
      </c>
      <c r="AK74">
        <v>13.2143</v>
      </c>
      <c r="AL74">
        <v>5.3118000000000007</v>
      </c>
      <c r="AM74">
        <v>4.0218514285714289</v>
      </c>
      <c r="AN74">
        <v>0</v>
      </c>
      <c r="AO74">
        <v>7.0344792000000003E-2</v>
      </c>
      <c r="AP74">
        <v>0.78089759999999997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2.5044</v>
      </c>
      <c r="AY74">
        <v>0</v>
      </c>
      <c r="AZ74">
        <v>0</v>
      </c>
      <c r="BA74">
        <v>18.726438442169446</v>
      </c>
      <c r="BB74">
        <f t="shared" si="1"/>
        <v>552.201578061134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63.6151905760034</v>
      </c>
      <c r="M75">
        <v>0</v>
      </c>
      <c r="N75">
        <v>28.164595300261094</v>
      </c>
      <c r="O75">
        <v>50.382291666666674</v>
      </c>
      <c r="P75">
        <v>62.235491438919979</v>
      </c>
      <c r="Q75">
        <v>5.5465018384816087</v>
      </c>
      <c r="R75">
        <v>5.3791951976573928</v>
      </c>
      <c r="S75">
        <v>6.7009344827586199</v>
      </c>
      <c r="T75">
        <v>0</v>
      </c>
      <c r="U75">
        <v>230.64896217420758</v>
      </c>
      <c r="V75">
        <v>3.2165486508585439</v>
      </c>
      <c r="W75">
        <v>10.793080291970801</v>
      </c>
      <c r="X75">
        <v>24.978816232127837</v>
      </c>
      <c r="Y75">
        <v>0</v>
      </c>
      <c r="Z75">
        <v>3.3293303999999999</v>
      </c>
      <c r="AA75">
        <v>7.1370748799999992</v>
      </c>
      <c r="AB75">
        <v>3.0472380000000001</v>
      </c>
      <c r="AC75">
        <v>4.9163427199999994</v>
      </c>
      <c r="AD75">
        <v>4.6303691999999996</v>
      </c>
      <c r="AE75">
        <v>7.1694039999999974</v>
      </c>
      <c r="AF75">
        <v>0</v>
      </c>
      <c r="AG75">
        <v>0</v>
      </c>
      <c r="AH75">
        <v>11.882577199999997</v>
      </c>
      <c r="AI75">
        <v>0.64668399999999993</v>
      </c>
      <c r="AJ75">
        <v>0</v>
      </c>
      <c r="AK75">
        <v>13.2143</v>
      </c>
      <c r="AL75">
        <v>5.3118000000000007</v>
      </c>
      <c r="AM75">
        <v>4.0218514285714289</v>
      </c>
      <c r="AN75">
        <v>0</v>
      </c>
      <c r="AO75">
        <v>0.13142975999999998</v>
      </c>
      <c r="AP75">
        <v>0.78089759999999997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2.5044</v>
      </c>
      <c r="AY75">
        <v>0</v>
      </c>
      <c r="AZ75">
        <v>0</v>
      </c>
      <c r="BA75">
        <v>19.060275097049001</v>
      </c>
      <c r="BB75">
        <f t="shared" si="1"/>
        <v>562.04568722343583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63.6151905760034</v>
      </c>
      <c r="M76">
        <v>0</v>
      </c>
      <c r="N76">
        <v>29.996553308823529</v>
      </c>
      <c r="O76">
        <v>50.382291666666674</v>
      </c>
      <c r="P76">
        <v>62.235491438919979</v>
      </c>
      <c r="Q76">
        <v>5.5465018384816087</v>
      </c>
      <c r="R76">
        <v>5.3791951976573928</v>
      </c>
      <c r="S76">
        <v>6.7009344827586199</v>
      </c>
      <c r="T76">
        <v>0</v>
      </c>
      <c r="U76">
        <v>230.64896217420758</v>
      </c>
      <c r="V76">
        <v>3.2165486508585439</v>
      </c>
      <c r="W76">
        <v>10.793080291970801</v>
      </c>
      <c r="X76">
        <v>24.978816232127837</v>
      </c>
      <c r="Y76">
        <v>0</v>
      </c>
      <c r="Z76">
        <v>3.3293303999999999</v>
      </c>
      <c r="AA76">
        <v>10.70561232</v>
      </c>
      <c r="AB76">
        <v>6.4330579999999999</v>
      </c>
      <c r="AC76">
        <v>4.9163427199999994</v>
      </c>
      <c r="AD76">
        <v>4.6303691999999996</v>
      </c>
      <c r="AE76">
        <v>9.7764599999999984</v>
      </c>
      <c r="AF76">
        <v>0</v>
      </c>
      <c r="AG76">
        <v>0</v>
      </c>
      <c r="AH76">
        <v>17.8238658</v>
      </c>
      <c r="AI76">
        <v>0.64668399999999993</v>
      </c>
      <c r="AJ76">
        <v>0</v>
      </c>
      <c r="AK76">
        <v>13.2143</v>
      </c>
      <c r="AL76">
        <v>5.3118000000000007</v>
      </c>
      <c r="AM76">
        <v>4.0218514285714289</v>
      </c>
      <c r="AN76">
        <v>0</v>
      </c>
      <c r="AO76">
        <v>9.7601531999999963E-2</v>
      </c>
      <c r="AP76">
        <v>0.78089759999999997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2.5044</v>
      </c>
      <c r="AY76">
        <v>0</v>
      </c>
      <c r="AZ76">
        <v>0</v>
      </c>
      <c r="BA76">
        <v>19.627742543729852</v>
      </c>
      <c r="BB76">
        <f t="shared" si="1"/>
        <v>578.77905159731768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63.6151905760034</v>
      </c>
      <c r="M77">
        <v>0</v>
      </c>
      <c r="N77">
        <v>29.996553308823529</v>
      </c>
      <c r="O77">
        <v>50.382291666666674</v>
      </c>
      <c r="P77">
        <v>62.235491438919979</v>
      </c>
      <c r="Q77">
        <v>5.544965094755522</v>
      </c>
      <c r="R77">
        <v>5.3791951976573928</v>
      </c>
      <c r="S77">
        <v>6.7009344827586199</v>
      </c>
      <c r="T77">
        <v>0</v>
      </c>
      <c r="U77">
        <v>230.64896217420758</v>
      </c>
      <c r="V77">
        <v>3.2165486508585439</v>
      </c>
      <c r="W77">
        <v>10.793080291970801</v>
      </c>
      <c r="X77">
        <v>24.978816232127837</v>
      </c>
      <c r="Y77">
        <v>0</v>
      </c>
      <c r="Z77">
        <v>3.3293303999999999</v>
      </c>
      <c r="AA77">
        <v>10.70561232</v>
      </c>
      <c r="AB77">
        <v>6.4330579999999999</v>
      </c>
      <c r="AC77">
        <v>4.9163427199999994</v>
      </c>
      <c r="AD77">
        <v>4.6303691999999996</v>
      </c>
      <c r="AE77">
        <v>9.7764599999999984</v>
      </c>
      <c r="AF77">
        <v>0</v>
      </c>
      <c r="AG77">
        <v>0</v>
      </c>
      <c r="AH77">
        <v>23.765154399999993</v>
      </c>
      <c r="AI77">
        <v>1.2933679999999999</v>
      </c>
      <c r="AJ77">
        <v>0</v>
      </c>
      <c r="AK77">
        <v>13.2143</v>
      </c>
      <c r="AL77">
        <v>5.3118000000000007</v>
      </c>
      <c r="AM77">
        <v>4.0218514285714289</v>
      </c>
      <c r="AN77">
        <v>0</v>
      </c>
      <c r="AO77">
        <v>0.13964412000000001</v>
      </c>
      <c r="AP77">
        <v>0.78089759999999997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2.5044</v>
      </c>
      <c r="AY77">
        <v>0</v>
      </c>
      <c r="AZ77">
        <v>0</v>
      </c>
      <c r="BA77">
        <v>19.845156572399191</v>
      </c>
      <c r="BB77">
        <f t="shared" si="1"/>
        <v>585.19011601292209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63.616010526678316</v>
      </c>
      <c r="M78">
        <v>0</v>
      </c>
      <c r="N78">
        <v>29.996553308823529</v>
      </c>
      <c r="O78">
        <v>50.382291666666674</v>
      </c>
      <c r="P78">
        <v>62.235491438919979</v>
      </c>
      <c r="Q78">
        <v>5.544965094755522</v>
      </c>
      <c r="R78">
        <v>5.3791951976573928</v>
      </c>
      <c r="S78">
        <v>6.7009344827586199</v>
      </c>
      <c r="T78">
        <v>0</v>
      </c>
      <c r="U78">
        <v>230.64896217420758</v>
      </c>
      <c r="V78">
        <v>3.2165486508585439</v>
      </c>
      <c r="W78">
        <v>10.793080291970801</v>
      </c>
      <c r="X78">
        <v>24.978816232127837</v>
      </c>
      <c r="Y78">
        <v>0</v>
      </c>
      <c r="Z78">
        <v>3.3293303999999999</v>
      </c>
      <c r="AA78">
        <v>10.70561232</v>
      </c>
      <c r="AB78">
        <v>6.4330579999999999</v>
      </c>
      <c r="AC78">
        <v>7.3819532319999999</v>
      </c>
      <c r="AD78">
        <v>6.9616594319999985</v>
      </c>
      <c r="AE78">
        <v>9.7764599999999984</v>
      </c>
      <c r="AF78">
        <v>0</v>
      </c>
      <c r="AG78">
        <v>0</v>
      </c>
      <c r="AH78">
        <v>29.706442999999993</v>
      </c>
      <c r="AI78">
        <v>3.2334199999999997</v>
      </c>
      <c r="AJ78">
        <v>0</v>
      </c>
      <c r="AK78">
        <v>13.2143</v>
      </c>
      <c r="AL78">
        <v>5.3118000000000007</v>
      </c>
      <c r="AM78">
        <v>4.0218514285714289</v>
      </c>
      <c r="AN78">
        <v>0</v>
      </c>
      <c r="AO78">
        <v>0.17429378399999998</v>
      </c>
      <c r="AP78">
        <v>0.78089759999999997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2.5044</v>
      </c>
      <c r="AY78">
        <v>0</v>
      </c>
      <c r="AZ78">
        <v>0</v>
      </c>
      <c r="BA78">
        <v>20.262166395616845</v>
      </c>
      <c r="BB78">
        <f t="shared" si="1"/>
        <v>597.48681714837949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63.616010526678316</v>
      </c>
      <c r="M79">
        <v>0</v>
      </c>
      <c r="N79">
        <v>29.996553308823529</v>
      </c>
      <c r="O79">
        <v>50.382291666666674</v>
      </c>
      <c r="P79">
        <v>62.235491438919979</v>
      </c>
      <c r="Q79">
        <v>5.544965094755522</v>
      </c>
      <c r="R79">
        <v>5.3791951976573928</v>
      </c>
      <c r="S79">
        <v>6.7009344827586199</v>
      </c>
      <c r="T79">
        <v>0</v>
      </c>
      <c r="U79">
        <v>230.64896217420758</v>
      </c>
      <c r="V79">
        <v>3.2165486508585439</v>
      </c>
      <c r="W79">
        <v>10.793080291970801</v>
      </c>
      <c r="X79">
        <v>24.978816232127837</v>
      </c>
      <c r="Y79">
        <v>0</v>
      </c>
      <c r="Z79">
        <v>3.3293303999999999</v>
      </c>
      <c r="AA79">
        <v>10.70561232</v>
      </c>
      <c r="AB79">
        <v>10.035570480000001</v>
      </c>
      <c r="AC79">
        <v>7.3819532319999999</v>
      </c>
      <c r="AD79">
        <v>6.9616594319999985</v>
      </c>
      <c r="AE79">
        <v>12.556885224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13.2143</v>
      </c>
      <c r="AL79">
        <v>8.8530000000000015</v>
      </c>
      <c r="AM79">
        <v>4.0218514285714289</v>
      </c>
      <c r="AN79">
        <v>0</v>
      </c>
      <c r="AO79">
        <v>0.17399508000000002</v>
      </c>
      <c r="AP79">
        <v>0.78089759999999997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2.5044</v>
      </c>
      <c r="AY79">
        <v>0</v>
      </c>
      <c r="AZ79">
        <v>0</v>
      </c>
      <c r="BA79">
        <v>21.090105460825114</v>
      </c>
      <c r="BB79">
        <f t="shared" si="1"/>
        <v>621.90092368317119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63.616010526678316</v>
      </c>
      <c r="M80">
        <v>0</v>
      </c>
      <c r="N80">
        <v>29.996553308823529</v>
      </c>
      <c r="O80">
        <v>50.382291666666674</v>
      </c>
      <c r="P80">
        <v>62.235491438919979</v>
      </c>
      <c r="Q80">
        <v>5.544965094755522</v>
      </c>
      <c r="R80">
        <v>5.3793235683968526</v>
      </c>
      <c r="S80">
        <v>6.7009344827586199</v>
      </c>
      <c r="T80">
        <v>0</v>
      </c>
      <c r="U80">
        <v>230.64896217420758</v>
      </c>
      <c r="V80">
        <v>3.2165486508585439</v>
      </c>
      <c r="W80">
        <v>10.793080291970801</v>
      </c>
      <c r="X80">
        <v>24.978816232127837</v>
      </c>
      <c r="Y80">
        <v>0</v>
      </c>
      <c r="Z80">
        <v>3.3293303999999999</v>
      </c>
      <c r="AA80">
        <v>10.70561232</v>
      </c>
      <c r="AB80">
        <v>10.035570480000001</v>
      </c>
      <c r="AC80">
        <v>7.3819532319999999</v>
      </c>
      <c r="AD80">
        <v>6.9616594319999985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13.2143</v>
      </c>
      <c r="AL80">
        <v>20.361900000000006</v>
      </c>
      <c r="AM80">
        <v>4.0218514285714289</v>
      </c>
      <c r="AN80">
        <v>0</v>
      </c>
      <c r="AO80">
        <v>0.21924873599999994</v>
      </c>
      <c r="AP80">
        <v>0.78089759999999997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2.5044</v>
      </c>
      <c r="AY80">
        <v>0</v>
      </c>
      <c r="AZ80">
        <v>0</v>
      </c>
      <c r="BA80">
        <v>21.469085573639703</v>
      </c>
      <c r="BB80">
        <f t="shared" si="1"/>
        <v>633.07622559709603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63.616010526678316</v>
      </c>
      <c r="M81">
        <v>0</v>
      </c>
      <c r="N81">
        <v>29.996553308823529</v>
      </c>
      <c r="O81">
        <v>50.382291666666674</v>
      </c>
      <c r="P81">
        <v>62.235491438919979</v>
      </c>
      <c r="Q81">
        <v>5.544965094755522</v>
      </c>
      <c r="R81">
        <v>5.3810155283874579</v>
      </c>
      <c r="S81">
        <v>6.7009344827586199</v>
      </c>
      <c r="T81">
        <v>0</v>
      </c>
      <c r="U81">
        <v>230.64896217420758</v>
      </c>
      <c r="V81">
        <v>3.2165486508585439</v>
      </c>
      <c r="W81">
        <v>10.793080291970801</v>
      </c>
      <c r="X81">
        <v>24.978816232127837</v>
      </c>
      <c r="Y81">
        <v>0</v>
      </c>
      <c r="Z81">
        <v>3.3293303999999999</v>
      </c>
      <c r="AA81">
        <v>10.70561232</v>
      </c>
      <c r="AB81">
        <v>10.035570480000001</v>
      </c>
      <c r="AC81">
        <v>7.3819532319999999</v>
      </c>
      <c r="AD81">
        <v>6.9616594319999985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13.2143</v>
      </c>
      <c r="AL81">
        <v>20.361900000000006</v>
      </c>
      <c r="AM81">
        <v>4.0218514285714289</v>
      </c>
      <c r="AN81">
        <v>0</v>
      </c>
      <c r="AO81">
        <v>0.28324606799999996</v>
      </c>
      <c r="AP81">
        <v>1.9197065999999998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2.5044</v>
      </c>
      <c r="AY81">
        <v>0</v>
      </c>
      <c r="AZ81">
        <v>0</v>
      </c>
      <c r="BA81">
        <v>21.508593413155062</v>
      </c>
      <c r="BB81">
        <f t="shared" si="1"/>
        <v>634.24121604957134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63.616010526678316</v>
      </c>
      <c r="M82">
        <v>0</v>
      </c>
      <c r="N82">
        <v>29.996553308823529</v>
      </c>
      <c r="O82">
        <v>50.382291666666674</v>
      </c>
      <c r="P82">
        <v>62.235491438919979</v>
      </c>
      <c r="Q82">
        <v>5.544965094755522</v>
      </c>
      <c r="R82">
        <v>5.3810155283874579</v>
      </c>
      <c r="S82">
        <v>6.7009344827586199</v>
      </c>
      <c r="T82">
        <v>0</v>
      </c>
      <c r="U82">
        <v>230.64896217420758</v>
      </c>
      <c r="V82">
        <v>3.2165486508585439</v>
      </c>
      <c r="W82">
        <v>10.793080291970801</v>
      </c>
      <c r="X82">
        <v>24.978816232127837</v>
      </c>
      <c r="Y82">
        <v>0</v>
      </c>
      <c r="Z82">
        <v>3.3293303999999999</v>
      </c>
      <c r="AA82">
        <v>10.70561232</v>
      </c>
      <c r="AB82">
        <v>10.035570480000001</v>
      </c>
      <c r="AC82">
        <v>7.3819532319999999</v>
      </c>
      <c r="AD82">
        <v>6.9616594319999985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13.2143</v>
      </c>
      <c r="AL82">
        <v>20.361900000000006</v>
      </c>
      <c r="AM82">
        <v>4.0218514285714289</v>
      </c>
      <c r="AN82">
        <v>0</v>
      </c>
      <c r="AO82">
        <v>0.326408796</v>
      </c>
      <c r="AP82">
        <v>1.9197065999999998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2.5044</v>
      </c>
      <c r="AY82">
        <v>0</v>
      </c>
      <c r="AZ82">
        <v>0</v>
      </c>
      <c r="BA82">
        <v>21.510008955155065</v>
      </c>
      <c r="BB82">
        <f t="shared" si="1"/>
        <v>634.28296323557129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63.61553772969954</v>
      </c>
      <c r="M83">
        <v>0</v>
      </c>
      <c r="N83">
        <v>29.996553308823529</v>
      </c>
      <c r="O83">
        <v>50.382291666666674</v>
      </c>
      <c r="P83">
        <v>62.235491438919979</v>
      </c>
      <c r="Q83">
        <v>5.5440483276863226</v>
      </c>
      <c r="R83">
        <v>5.3791951976573928</v>
      </c>
      <c r="S83">
        <v>6.7009344827586199</v>
      </c>
      <c r="T83">
        <v>0</v>
      </c>
      <c r="U83">
        <v>230.64896217420758</v>
      </c>
      <c r="V83">
        <v>3.2165486508585439</v>
      </c>
      <c r="W83">
        <v>10.793080291970801</v>
      </c>
      <c r="X83">
        <v>24.978816232127837</v>
      </c>
      <c r="Y83">
        <v>0</v>
      </c>
      <c r="Z83">
        <v>3.3293303999999999</v>
      </c>
      <c r="AA83">
        <v>10.70561232</v>
      </c>
      <c r="AB83">
        <v>10.035570480000001</v>
      </c>
      <c r="AC83">
        <v>7.3819532319999999</v>
      </c>
      <c r="AD83">
        <v>6.9616594319999985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13.2143</v>
      </c>
      <c r="AL83">
        <v>20.361900000000006</v>
      </c>
      <c r="AM83">
        <v>4.0218514285714289</v>
      </c>
      <c r="AN83">
        <v>0</v>
      </c>
      <c r="AO83">
        <v>0</v>
      </c>
      <c r="AP83">
        <v>1.9197065999999998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2.5044</v>
      </c>
      <c r="AY83">
        <v>0</v>
      </c>
      <c r="AZ83">
        <v>0</v>
      </c>
      <c r="BA83">
        <v>21.499197505781929</v>
      </c>
      <c r="BB83">
        <f t="shared" si="1"/>
        <v>633.96415599416639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63.61553772969954</v>
      </c>
      <c r="M84">
        <v>0</v>
      </c>
      <c r="N84">
        <v>29.996553308823529</v>
      </c>
      <c r="O84">
        <v>50.382291666666674</v>
      </c>
      <c r="P84">
        <v>62.235491438919979</v>
      </c>
      <c r="Q84">
        <v>5.5440483276863226</v>
      </c>
      <c r="R84">
        <v>5.3791951976573928</v>
      </c>
      <c r="S84">
        <v>6.7009344827586199</v>
      </c>
      <c r="T84">
        <v>0</v>
      </c>
      <c r="U84">
        <v>230.64896217420758</v>
      </c>
      <c r="V84">
        <v>3.2165486508585439</v>
      </c>
      <c r="W84">
        <v>10.793080291970801</v>
      </c>
      <c r="X84">
        <v>24.978816232127837</v>
      </c>
      <c r="Y84">
        <v>0</v>
      </c>
      <c r="Z84">
        <v>3.3293303999999999</v>
      </c>
      <c r="AA84">
        <v>10.70561232</v>
      </c>
      <c r="AB84">
        <v>10.035570480000001</v>
      </c>
      <c r="AC84">
        <v>7.3819532319999999</v>
      </c>
      <c r="AD84">
        <v>6.9616594319999985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13.2143</v>
      </c>
      <c r="AL84">
        <v>20.361900000000006</v>
      </c>
      <c r="AM84">
        <v>4.0218514285714289</v>
      </c>
      <c r="AN84">
        <v>0</v>
      </c>
      <c r="AO84">
        <v>0</v>
      </c>
      <c r="AP84">
        <v>1.9197065999999998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2.5044</v>
      </c>
      <c r="AY84">
        <v>0</v>
      </c>
      <c r="AZ84">
        <v>0</v>
      </c>
      <c r="BA84">
        <v>21.499197505781929</v>
      </c>
      <c r="BB84">
        <f t="shared" si="1"/>
        <v>633.96415599416639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63.61553772969954</v>
      </c>
      <c r="M85">
        <v>0</v>
      </c>
      <c r="N85">
        <v>29.996553308823529</v>
      </c>
      <c r="O85">
        <v>50.382291666666674</v>
      </c>
      <c r="P85">
        <v>62.235491438919979</v>
      </c>
      <c r="Q85">
        <v>5.5440483276863226</v>
      </c>
      <c r="R85">
        <v>5.3791951976573928</v>
      </c>
      <c r="S85">
        <v>6.7009344827586199</v>
      </c>
      <c r="T85">
        <v>0</v>
      </c>
      <c r="U85">
        <v>221.41336877775325</v>
      </c>
      <c r="V85">
        <v>3.2165486508585439</v>
      </c>
      <c r="W85">
        <v>10.487061889250816</v>
      </c>
      <c r="X85">
        <v>24.978816232127837</v>
      </c>
      <c r="Y85">
        <v>0</v>
      </c>
      <c r="Z85">
        <v>3.3293303999999999</v>
      </c>
      <c r="AA85">
        <v>10.70561232</v>
      </c>
      <c r="AB85">
        <v>10.035570480000001</v>
      </c>
      <c r="AC85">
        <v>7.3819532319999999</v>
      </c>
      <c r="AD85">
        <v>6.9616594319999985</v>
      </c>
      <c r="AE85">
        <v>12.556885224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13.2143</v>
      </c>
      <c r="AL85">
        <v>8.8530000000000015</v>
      </c>
      <c r="AM85">
        <v>4.0218514285714289</v>
      </c>
      <c r="AN85">
        <v>0</v>
      </c>
      <c r="AO85">
        <v>2.5165811999999996E-2</v>
      </c>
      <c r="AP85">
        <v>1.9197065999999998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2.5044</v>
      </c>
      <c r="AY85">
        <v>0</v>
      </c>
      <c r="AZ85">
        <v>0</v>
      </c>
      <c r="BA85">
        <v>20.459580787166843</v>
      </c>
      <c r="BB85">
        <f t="shared" si="1"/>
        <v>603.30814072560713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63.61553772969954</v>
      </c>
      <c r="M86">
        <v>0</v>
      </c>
      <c r="N86">
        <v>29.996553308823529</v>
      </c>
      <c r="O86">
        <v>50.382291666666674</v>
      </c>
      <c r="P86">
        <v>62.235491438919979</v>
      </c>
      <c r="Q86">
        <v>5.5440483276863226</v>
      </c>
      <c r="R86">
        <v>5.3791951976573928</v>
      </c>
      <c r="S86">
        <v>6.7009344827586199</v>
      </c>
      <c r="T86">
        <v>0</v>
      </c>
      <c r="U86">
        <v>214.08078392673875</v>
      </c>
      <c r="V86">
        <v>3.2165486508585439</v>
      </c>
      <c r="W86">
        <v>10.487061889250816</v>
      </c>
      <c r="X86">
        <v>24.978816232127837</v>
      </c>
      <c r="Y86">
        <v>0</v>
      </c>
      <c r="Z86">
        <v>3.3293303999999999</v>
      </c>
      <c r="AA86">
        <v>10.70561232</v>
      </c>
      <c r="AB86">
        <v>10.035570480000001</v>
      </c>
      <c r="AC86">
        <v>7.3819532319999999</v>
      </c>
      <c r="AD86">
        <v>6.9616594319999985</v>
      </c>
      <c r="AE86">
        <v>8.3425791999999994</v>
      </c>
      <c r="AF86">
        <v>0</v>
      </c>
      <c r="AG86">
        <v>0</v>
      </c>
      <c r="AH86">
        <v>29.706442999999993</v>
      </c>
      <c r="AI86">
        <v>0.64668399999999993</v>
      </c>
      <c r="AJ86">
        <v>0</v>
      </c>
      <c r="AK86">
        <v>13.2143</v>
      </c>
      <c r="AL86">
        <v>5.3118000000000007</v>
      </c>
      <c r="AM86">
        <v>4.0218514285714289</v>
      </c>
      <c r="AN86">
        <v>0</v>
      </c>
      <c r="AO86">
        <v>9.2672915999999994E-2</v>
      </c>
      <c r="AP86">
        <v>0.61821059999999994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2.5044</v>
      </c>
      <c r="AY86">
        <v>0</v>
      </c>
      <c r="AZ86">
        <v>0</v>
      </c>
      <c r="BA86">
        <v>19.686920002845262</v>
      </c>
      <c r="BB86">
        <f t="shared" si="1"/>
        <v>580.52406513891424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63.61553772969954</v>
      </c>
      <c r="M87">
        <v>0</v>
      </c>
      <c r="N87">
        <v>29.996553308823529</v>
      </c>
      <c r="O87">
        <v>50.382291666666674</v>
      </c>
      <c r="P87">
        <v>62.235491438919979</v>
      </c>
      <c r="Q87">
        <v>5.5440483276863226</v>
      </c>
      <c r="R87">
        <v>5.3791951976573928</v>
      </c>
      <c r="S87">
        <v>6.7009344827586199</v>
      </c>
      <c r="T87">
        <v>0</v>
      </c>
      <c r="U87">
        <v>207.03488512149841</v>
      </c>
      <c r="V87">
        <v>3.2165486508585439</v>
      </c>
      <c r="W87">
        <v>10.487061889250816</v>
      </c>
      <c r="X87">
        <v>24.978816232127837</v>
      </c>
      <c r="Y87">
        <v>0</v>
      </c>
      <c r="Z87">
        <v>3.3293303999999999</v>
      </c>
      <c r="AA87">
        <v>10.70561232</v>
      </c>
      <c r="AB87">
        <v>10.035570480000001</v>
      </c>
      <c r="AC87">
        <v>7.3819532319999999</v>
      </c>
      <c r="AD87">
        <v>2.3151845999999994</v>
      </c>
      <c r="AE87">
        <v>7.1694039999999974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13.2143</v>
      </c>
      <c r="AL87">
        <v>5.3118000000000007</v>
      </c>
      <c r="AM87">
        <v>4.0218514285714289</v>
      </c>
      <c r="AN87">
        <v>0</v>
      </c>
      <c r="AO87">
        <v>0.13419277199999999</v>
      </c>
      <c r="AP87">
        <v>0.61821059999999994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2.5044</v>
      </c>
      <c r="AY87">
        <v>0</v>
      </c>
      <c r="AZ87">
        <v>0</v>
      </c>
      <c r="BA87">
        <v>19.245080882033399</v>
      </c>
      <c r="BB87">
        <f t="shared" si="1"/>
        <v>567.49519127848555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63.61553772969954</v>
      </c>
      <c r="M88">
        <v>0</v>
      </c>
      <c r="N88">
        <v>29.996553308823529</v>
      </c>
      <c r="O88">
        <v>50.382291666666674</v>
      </c>
      <c r="P88">
        <v>62.235491438919979</v>
      </c>
      <c r="Q88">
        <v>5.5440483276863226</v>
      </c>
      <c r="R88">
        <v>5.3791951976573928</v>
      </c>
      <c r="S88">
        <v>6.7009344827586199</v>
      </c>
      <c r="T88">
        <v>0</v>
      </c>
      <c r="U88">
        <v>199.98084741863499</v>
      </c>
      <c r="V88">
        <v>3.2165486508585439</v>
      </c>
      <c r="W88">
        <v>10.487061889250816</v>
      </c>
      <c r="X88">
        <v>24.978816232127837</v>
      </c>
      <c r="Y88">
        <v>0</v>
      </c>
      <c r="Z88">
        <v>3.3293303999999999</v>
      </c>
      <c r="AA88">
        <v>10.70561232</v>
      </c>
      <c r="AB88">
        <v>10.035570480000001</v>
      </c>
      <c r="AC88">
        <v>7.3819532319999999</v>
      </c>
      <c r="AD88">
        <v>2.3151845999999994</v>
      </c>
      <c r="AE88">
        <v>7.1694039999999974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13.2143</v>
      </c>
      <c r="AL88">
        <v>5.3118000000000007</v>
      </c>
      <c r="AM88">
        <v>4.0218514285714289</v>
      </c>
      <c r="AN88">
        <v>0</v>
      </c>
      <c r="AO88">
        <v>0.153981912</v>
      </c>
      <c r="AP88">
        <v>0.61821059999999994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2.5044</v>
      </c>
      <c r="AY88">
        <v>0</v>
      </c>
      <c r="AZ88">
        <v>0</v>
      </c>
      <c r="BA88">
        <v>19.014357415379514</v>
      </c>
      <c r="BB88">
        <f t="shared" si="1"/>
        <v>560.69166618227598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63.61553772969954</v>
      </c>
      <c r="M89">
        <v>0</v>
      </c>
      <c r="N89">
        <v>29.996553308823529</v>
      </c>
      <c r="O89">
        <v>50.382291666666674</v>
      </c>
      <c r="P89">
        <v>62.235491438919979</v>
      </c>
      <c r="Q89">
        <v>5.5440483276863226</v>
      </c>
      <c r="R89">
        <v>5.3791951976573928</v>
      </c>
      <c r="S89">
        <v>6.7009344827586199</v>
      </c>
      <c r="T89">
        <v>0</v>
      </c>
      <c r="U89">
        <v>190.146038129944</v>
      </c>
      <c r="V89">
        <v>3.2165486508585439</v>
      </c>
      <c r="W89">
        <v>10.487061889250816</v>
      </c>
      <c r="X89">
        <v>24.978816232127837</v>
      </c>
      <c r="Y89">
        <v>0</v>
      </c>
      <c r="Z89">
        <v>3.3293303999999999</v>
      </c>
      <c r="AA89">
        <v>10.70561232</v>
      </c>
      <c r="AB89">
        <v>10.035570480000001</v>
      </c>
      <c r="AC89">
        <v>7.3819532319999999</v>
      </c>
      <c r="AD89">
        <v>2.3151845999999994</v>
      </c>
      <c r="AE89">
        <v>7.1694039999999974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13.2143</v>
      </c>
      <c r="AL89">
        <v>5.3118000000000007</v>
      </c>
      <c r="AM89">
        <v>4.0218514285714289</v>
      </c>
      <c r="AN89">
        <v>0</v>
      </c>
      <c r="AO89">
        <v>0.19527774000000001</v>
      </c>
      <c r="AP89">
        <v>0.61821059999999994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2.5044</v>
      </c>
      <c r="AY89">
        <v>0</v>
      </c>
      <c r="AZ89">
        <v>0</v>
      </c>
      <c r="BA89">
        <v>18.693130252710418</v>
      </c>
      <c r="BB89">
        <f t="shared" si="1"/>
        <v>551.21937988425429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63.61553772969954</v>
      </c>
      <c r="M90">
        <v>0</v>
      </c>
      <c r="N90">
        <v>29.996553308823529</v>
      </c>
      <c r="O90">
        <v>50.382291666666674</v>
      </c>
      <c r="P90">
        <v>62.235491438919979</v>
      </c>
      <c r="Q90">
        <v>5.5440483276863226</v>
      </c>
      <c r="R90">
        <v>5.3793235683968526</v>
      </c>
      <c r="S90">
        <v>6.7009344827586199</v>
      </c>
      <c r="T90">
        <v>0</v>
      </c>
      <c r="U90">
        <v>190.146038129944</v>
      </c>
      <c r="V90">
        <v>3.2165486508585439</v>
      </c>
      <c r="W90">
        <v>10.487061889250816</v>
      </c>
      <c r="X90">
        <v>24.978816232127837</v>
      </c>
      <c r="Y90">
        <v>0</v>
      </c>
      <c r="Z90">
        <v>3.3293303999999999</v>
      </c>
      <c r="AA90">
        <v>10.70561232</v>
      </c>
      <c r="AB90">
        <v>10.035570480000001</v>
      </c>
      <c r="AC90">
        <v>7.3819532319999999</v>
      </c>
      <c r="AD90">
        <v>2.3151845999999994</v>
      </c>
      <c r="AE90">
        <v>7.1694039999999974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13.2143</v>
      </c>
      <c r="AL90">
        <v>5.3118000000000007</v>
      </c>
      <c r="AM90">
        <v>4.0218514285714289</v>
      </c>
      <c r="AN90">
        <v>0</v>
      </c>
      <c r="AO90">
        <v>0.26801216399999994</v>
      </c>
      <c r="AP90">
        <v>0.61821059999999994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2.5044</v>
      </c>
      <c r="AY90">
        <v>0</v>
      </c>
      <c r="AZ90">
        <v>0</v>
      </c>
      <c r="BA90">
        <v>18.695519993108491</v>
      </c>
      <c r="BB90">
        <f t="shared" si="1"/>
        <v>551.28985293859546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63.61553772969954</v>
      </c>
      <c r="M91">
        <v>0</v>
      </c>
      <c r="N91">
        <v>29.996553308823529</v>
      </c>
      <c r="O91">
        <v>50.382291666666674</v>
      </c>
      <c r="P91">
        <v>62.235491438919979</v>
      </c>
      <c r="Q91">
        <v>5.5440483276863226</v>
      </c>
      <c r="R91">
        <v>5.3793235683968526</v>
      </c>
      <c r="S91">
        <v>6.7009344827586199</v>
      </c>
      <c r="T91">
        <v>0</v>
      </c>
      <c r="U91">
        <v>190.146038129944</v>
      </c>
      <c r="V91">
        <v>3.2165486508585439</v>
      </c>
      <c r="W91">
        <v>10.487061889250816</v>
      </c>
      <c r="X91">
        <v>24.978816232127837</v>
      </c>
      <c r="Y91">
        <v>0</v>
      </c>
      <c r="Z91">
        <v>3.3293303999999999</v>
      </c>
      <c r="AA91">
        <v>10.70561232</v>
      </c>
      <c r="AB91">
        <v>10.035570480000001</v>
      </c>
      <c r="AC91">
        <v>7.3819532319999999</v>
      </c>
      <c r="AD91">
        <v>6.9616594319999985</v>
      </c>
      <c r="AE91">
        <v>8.3425791999999994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</v>
      </c>
      <c r="AL91">
        <v>5.3118000000000007</v>
      </c>
      <c r="AM91">
        <v>4.0218514285714289</v>
      </c>
      <c r="AN91">
        <v>0</v>
      </c>
      <c r="AO91">
        <v>0.28421685600000002</v>
      </c>
      <c r="AP91">
        <v>0.61821059999999994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2.5044</v>
      </c>
      <c r="AY91">
        <v>0</v>
      </c>
      <c r="AZ91">
        <v>0</v>
      </c>
      <c r="BA91">
        <v>19.081810051108491</v>
      </c>
      <c r="BB91">
        <f t="shared" si="1"/>
        <v>562.68070620459548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63.61553772969954</v>
      </c>
      <c r="M92">
        <v>0</v>
      </c>
      <c r="N92">
        <v>29.996553308823529</v>
      </c>
      <c r="O92">
        <v>50.382291666666674</v>
      </c>
      <c r="P92">
        <v>62.235491438919979</v>
      </c>
      <c r="Q92">
        <v>5.5440483276863226</v>
      </c>
      <c r="R92">
        <v>5.3793235683968526</v>
      </c>
      <c r="S92">
        <v>6.7009344827586199</v>
      </c>
      <c r="T92">
        <v>0</v>
      </c>
      <c r="U92">
        <v>190.146038129944</v>
      </c>
      <c r="V92">
        <v>3.2165486508585439</v>
      </c>
      <c r="W92">
        <v>10.487061889250816</v>
      </c>
      <c r="X92">
        <v>24.978816232127837</v>
      </c>
      <c r="Y92">
        <v>0</v>
      </c>
      <c r="Z92">
        <v>3.3293303999999999</v>
      </c>
      <c r="AA92">
        <v>10.70561232</v>
      </c>
      <c r="AB92">
        <v>10.035570480000001</v>
      </c>
      <c r="AC92">
        <v>7.3819532319999999</v>
      </c>
      <c r="AD92">
        <v>6.9616594319999985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</v>
      </c>
      <c r="AL92">
        <v>5.3118000000000007</v>
      </c>
      <c r="AM92">
        <v>4.0218514285714289</v>
      </c>
      <c r="AN92">
        <v>0</v>
      </c>
      <c r="AO92">
        <v>0.27913888800000003</v>
      </c>
      <c r="AP92">
        <v>0.61821059999999994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2.5044</v>
      </c>
      <c r="AY92">
        <v>0</v>
      </c>
      <c r="AZ92">
        <v>0</v>
      </c>
      <c r="BA92">
        <v>19.219872767108491</v>
      </c>
      <c r="BB92">
        <f t="shared" si="1"/>
        <v>566.75187154459547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63.61553772969954</v>
      </c>
      <c r="M93">
        <v>0</v>
      </c>
      <c r="N93">
        <v>29.996553308823529</v>
      </c>
      <c r="O93">
        <v>50.382291666666674</v>
      </c>
      <c r="P93">
        <v>62.235491438919979</v>
      </c>
      <c r="Q93">
        <v>5.5440483276863226</v>
      </c>
      <c r="R93">
        <v>5.3791951976573928</v>
      </c>
      <c r="S93">
        <v>6.7009344827586199</v>
      </c>
      <c r="T93">
        <v>0</v>
      </c>
      <c r="U93">
        <v>190.146038129944</v>
      </c>
      <c r="V93">
        <v>3.2165486508585439</v>
      </c>
      <c r="W93">
        <v>10.487061889250816</v>
      </c>
      <c r="X93">
        <v>24.978816232127837</v>
      </c>
      <c r="Y93">
        <v>0</v>
      </c>
      <c r="Z93">
        <v>3.3293303999999999</v>
      </c>
      <c r="AA93">
        <v>10.70561232</v>
      </c>
      <c r="AB93">
        <v>10.035570480000001</v>
      </c>
      <c r="AC93">
        <v>7.3819532319999999</v>
      </c>
      <c r="AD93">
        <v>6.9616594319999985</v>
      </c>
      <c r="AE93">
        <v>12.556885224</v>
      </c>
      <c r="AF93">
        <v>0</v>
      </c>
      <c r="AG93">
        <v>0</v>
      </c>
      <c r="AH93">
        <v>29.706442999999993</v>
      </c>
      <c r="AI93">
        <v>0</v>
      </c>
      <c r="AJ93">
        <v>0</v>
      </c>
      <c r="AK93">
        <v>13.2143</v>
      </c>
      <c r="AL93">
        <v>5.3118000000000007</v>
      </c>
      <c r="AM93">
        <v>4.0218514285714289</v>
      </c>
      <c r="AN93">
        <v>0</v>
      </c>
      <c r="AO93">
        <v>0.31894119599999998</v>
      </c>
      <c r="AP93">
        <v>0.61821059999999994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2.5044</v>
      </c>
      <c r="AY93">
        <v>0</v>
      </c>
      <c r="AZ93">
        <v>0</v>
      </c>
      <c r="BA93">
        <v>19.026300020710416</v>
      </c>
      <c r="BB93">
        <f t="shared" si="1"/>
        <v>561.04382962825412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63.61553772969954</v>
      </c>
      <c r="M94">
        <v>0</v>
      </c>
      <c r="N94">
        <v>29.996553308823529</v>
      </c>
      <c r="O94">
        <v>50.382291666666674</v>
      </c>
      <c r="P94">
        <v>62.235491438919979</v>
      </c>
      <c r="Q94">
        <v>5.5440483276863226</v>
      </c>
      <c r="R94">
        <v>5.3791951976573928</v>
      </c>
      <c r="S94">
        <v>6.7009344827586199</v>
      </c>
      <c r="T94">
        <v>0</v>
      </c>
      <c r="U94">
        <v>190.146038129944</v>
      </c>
      <c r="V94">
        <v>3.2165486508585439</v>
      </c>
      <c r="W94">
        <v>10.487061889250816</v>
      </c>
      <c r="X94">
        <v>24.978816232127837</v>
      </c>
      <c r="Y94">
        <v>0</v>
      </c>
      <c r="Z94">
        <v>3.3293303999999999</v>
      </c>
      <c r="AA94">
        <v>10.70561232</v>
      </c>
      <c r="AB94">
        <v>10.035570480000001</v>
      </c>
      <c r="AC94">
        <v>7.3819532319999999</v>
      </c>
      <c r="AD94">
        <v>6.9616594319999985</v>
      </c>
      <c r="AE94">
        <v>12.556885224</v>
      </c>
      <c r="AF94">
        <v>0</v>
      </c>
      <c r="AG94">
        <v>0</v>
      </c>
      <c r="AH94">
        <v>23.765154399999993</v>
      </c>
      <c r="AI94">
        <v>0</v>
      </c>
      <c r="AJ94">
        <v>0</v>
      </c>
      <c r="AK94">
        <v>13.2143</v>
      </c>
      <c r="AL94">
        <v>5.3118000000000007</v>
      </c>
      <c r="AM94">
        <v>4.0218514285714289</v>
      </c>
      <c r="AN94">
        <v>0</v>
      </c>
      <c r="AO94">
        <v>0.36090910799999998</v>
      </c>
      <c r="AP94">
        <v>0.61821059999999994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2.5044</v>
      </c>
      <c r="AY94">
        <v>0</v>
      </c>
      <c r="AZ94">
        <v>0</v>
      </c>
      <c r="BA94">
        <v>18.83280231271042</v>
      </c>
      <c r="BB94">
        <f t="shared" si="1"/>
        <v>555.33800664825412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63.61553772969954</v>
      </c>
      <c r="M95">
        <v>0</v>
      </c>
      <c r="N95">
        <v>29.996553308823529</v>
      </c>
      <c r="O95">
        <v>50.382291666666674</v>
      </c>
      <c r="P95">
        <v>62.235491438919979</v>
      </c>
      <c r="Q95">
        <v>5.5439505040037682</v>
      </c>
      <c r="R95">
        <v>5.3791951976573928</v>
      </c>
      <c r="S95">
        <v>6.7009344827586199</v>
      </c>
      <c r="T95">
        <v>0</v>
      </c>
      <c r="U95">
        <v>190.146038129944</v>
      </c>
      <c r="V95">
        <v>3.2165486508585439</v>
      </c>
      <c r="W95">
        <v>11.405284069981583</v>
      </c>
      <c r="X95">
        <v>24.978816232127837</v>
      </c>
      <c r="Y95">
        <v>0</v>
      </c>
      <c r="Z95">
        <v>3.3293303999999999</v>
      </c>
      <c r="AA95">
        <v>10.70561232</v>
      </c>
      <c r="AB95">
        <v>10.035570480000001</v>
      </c>
      <c r="AC95">
        <v>4.9163427199999994</v>
      </c>
      <c r="AD95">
        <v>2.3151845999999994</v>
      </c>
      <c r="AE95">
        <v>10.754105999999998</v>
      </c>
      <c r="AF95">
        <v>0</v>
      </c>
      <c r="AG95">
        <v>0</v>
      </c>
      <c r="AH95">
        <v>17.8238658</v>
      </c>
      <c r="AI95">
        <v>0</v>
      </c>
      <c r="AJ95">
        <v>0</v>
      </c>
      <c r="AK95">
        <v>13.2143</v>
      </c>
      <c r="AL95">
        <v>5.3118000000000007</v>
      </c>
      <c r="AM95">
        <v>4.0218514285714289</v>
      </c>
      <c r="AN95">
        <v>0</v>
      </c>
      <c r="AO95">
        <v>0.36807800399999996</v>
      </c>
      <c r="AP95">
        <v>0.61821059999999994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2.5044</v>
      </c>
      <c r="AY95">
        <v>0</v>
      </c>
      <c r="AZ95">
        <v>0</v>
      </c>
      <c r="BA95">
        <v>18.375869847340475</v>
      </c>
      <c r="BB95">
        <f t="shared" si="1"/>
        <v>541.86407919867236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63.61553772969954</v>
      </c>
      <c r="M96">
        <v>0</v>
      </c>
      <c r="N96">
        <v>29.996553308823529</v>
      </c>
      <c r="O96">
        <v>50.382291666666674</v>
      </c>
      <c r="P96">
        <v>62.235491438919979</v>
      </c>
      <c r="Q96">
        <v>5.5439505040037682</v>
      </c>
      <c r="R96">
        <v>5.3791951976573928</v>
      </c>
      <c r="S96">
        <v>6.7009344827586199</v>
      </c>
      <c r="T96">
        <v>0</v>
      </c>
      <c r="U96">
        <v>190.146038129944</v>
      </c>
      <c r="V96">
        <v>3.2165486508585439</v>
      </c>
      <c r="W96">
        <v>11.405284069981583</v>
      </c>
      <c r="X96">
        <v>24.978816232127837</v>
      </c>
      <c r="Y96">
        <v>0</v>
      </c>
      <c r="Z96">
        <v>3.3293303999999999</v>
      </c>
      <c r="AA96">
        <v>10.033000000000001</v>
      </c>
      <c r="AB96">
        <v>10.035570480000001</v>
      </c>
      <c r="AC96">
        <v>4.9163427199999994</v>
      </c>
      <c r="AD96">
        <v>2.3151845999999994</v>
      </c>
      <c r="AE96">
        <v>10.754105999999998</v>
      </c>
      <c r="AF96">
        <v>0</v>
      </c>
      <c r="AG96">
        <v>0</v>
      </c>
      <c r="AH96">
        <v>11.882577199999997</v>
      </c>
      <c r="AI96">
        <v>0</v>
      </c>
      <c r="AJ96">
        <v>0</v>
      </c>
      <c r="AK96">
        <v>13.2143</v>
      </c>
      <c r="AL96">
        <v>5.3118000000000007</v>
      </c>
      <c r="AM96">
        <v>4.0218514285714289</v>
      </c>
      <c r="AN96">
        <v>0</v>
      </c>
      <c r="AO96">
        <v>0.37248388799999993</v>
      </c>
      <c r="AP96">
        <v>0.61821059999999994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2.5044</v>
      </c>
      <c r="AY96">
        <v>0</v>
      </c>
      <c r="AZ96">
        <v>0</v>
      </c>
      <c r="BA96">
        <v>18.159078307340465</v>
      </c>
      <c r="BB96">
        <f t="shared" si="1"/>
        <v>535.47137570267239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63.61553772969954</v>
      </c>
      <c r="M97">
        <v>0</v>
      </c>
      <c r="N97">
        <v>29.996553308823529</v>
      </c>
      <c r="O97">
        <v>50.382291666666674</v>
      </c>
      <c r="P97">
        <v>62.235491438919979</v>
      </c>
      <c r="Q97">
        <v>5.5439505040037682</v>
      </c>
      <c r="R97">
        <v>5.3791951976573928</v>
      </c>
      <c r="S97">
        <v>6.7009344827586199</v>
      </c>
      <c r="T97">
        <v>0</v>
      </c>
      <c r="U97">
        <v>190.146038129944</v>
      </c>
      <c r="V97">
        <v>3.2165486508585439</v>
      </c>
      <c r="W97">
        <v>11.405284069981583</v>
      </c>
      <c r="X97">
        <v>24.978816232127837</v>
      </c>
      <c r="Y97">
        <v>0</v>
      </c>
      <c r="Z97">
        <v>3.3293303999999999</v>
      </c>
      <c r="AA97">
        <v>7.1370748799999992</v>
      </c>
      <c r="AB97">
        <v>10.035570480000001</v>
      </c>
      <c r="AC97">
        <v>4.9163427199999994</v>
      </c>
      <c r="AD97">
        <v>2.3151845999999994</v>
      </c>
      <c r="AE97">
        <v>10.754105999999998</v>
      </c>
      <c r="AF97">
        <v>0</v>
      </c>
      <c r="AG97">
        <v>0</v>
      </c>
      <c r="AH97">
        <v>11.666092999999998</v>
      </c>
      <c r="AI97">
        <v>0</v>
      </c>
      <c r="AJ97">
        <v>0</v>
      </c>
      <c r="AK97">
        <v>13.2143</v>
      </c>
      <c r="AL97">
        <v>5.3118000000000007</v>
      </c>
      <c r="AM97">
        <v>4.0218514285714289</v>
      </c>
      <c r="AN97">
        <v>0</v>
      </c>
      <c r="AO97">
        <v>0.38712038399999993</v>
      </c>
      <c r="AP97">
        <v>0.61821059999999994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2.5044</v>
      </c>
      <c r="AY97">
        <v>0</v>
      </c>
      <c r="AZ97">
        <v>0</v>
      </c>
      <c r="BA97">
        <v>18.057471449340468</v>
      </c>
      <c r="BB97">
        <f t="shared" si="1"/>
        <v>532.47520973667235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63.61553772969954</v>
      </c>
      <c r="M98">
        <v>0</v>
      </c>
      <c r="N98">
        <v>29.996553308823529</v>
      </c>
      <c r="O98">
        <v>50.382291666666674</v>
      </c>
      <c r="P98">
        <v>62.235491438919979</v>
      </c>
      <c r="Q98">
        <v>5.5439505040037682</v>
      </c>
      <c r="R98">
        <v>5.3791951976573928</v>
      </c>
      <c r="S98">
        <v>6.7009344827586199</v>
      </c>
      <c r="T98">
        <v>0</v>
      </c>
      <c r="U98">
        <v>190.146038129944</v>
      </c>
      <c r="V98">
        <v>3.2165486508585439</v>
      </c>
      <c r="W98">
        <v>11.405284069981583</v>
      </c>
      <c r="X98">
        <v>24.978816232127837</v>
      </c>
      <c r="Y98">
        <v>0</v>
      </c>
      <c r="Z98">
        <v>3.3293303999999999</v>
      </c>
      <c r="AA98">
        <v>7.1370748799999992</v>
      </c>
      <c r="AB98">
        <v>10.035570480000001</v>
      </c>
      <c r="AC98">
        <v>4.9163427199999994</v>
      </c>
      <c r="AD98">
        <v>2.3151845999999994</v>
      </c>
      <c r="AE98">
        <v>10.754105999999998</v>
      </c>
      <c r="AF98">
        <v>0</v>
      </c>
      <c r="AG98">
        <v>0</v>
      </c>
      <c r="AH98">
        <v>5.9412885999999991</v>
      </c>
      <c r="AI98">
        <v>0</v>
      </c>
      <c r="AJ98">
        <v>0</v>
      </c>
      <c r="AK98">
        <v>13.2143</v>
      </c>
      <c r="AL98">
        <v>5.3118000000000007</v>
      </c>
      <c r="AM98">
        <v>4.0218514285714289</v>
      </c>
      <c r="AN98">
        <v>0</v>
      </c>
      <c r="AO98">
        <v>0.39242237999999996</v>
      </c>
      <c r="AP98">
        <v>0.61821059999999994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2.5044</v>
      </c>
      <c r="AY98">
        <v>0</v>
      </c>
      <c r="AZ98">
        <v>0</v>
      </c>
      <c r="BA98">
        <v>17.869871875340465</v>
      </c>
      <c r="BB98">
        <f t="shared" si="1"/>
        <v>526.94330690667232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1.3621795633560307</v>
      </c>
      <c r="L99">
        <f t="shared" si="2"/>
        <v>1.5343425514571747</v>
      </c>
      <c r="M99">
        <f t="shared" si="2"/>
        <v>0</v>
      </c>
      <c r="N99">
        <f t="shared" si="2"/>
        <v>0.66879988823024306</v>
      </c>
      <c r="O99">
        <f t="shared" si="2"/>
        <v>1.2091750000000023</v>
      </c>
      <c r="P99">
        <f t="shared" si="2"/>
        <v>1.4936517945340766</v>
      </c>
      <c r="Q99">
        <f t="shared" si="2"/>
        <v>0.14145723964042822</v>
      </c>
      <c r="R99">
        <f t="shared" si="2"/>
        <v>0.12910276438844209</v>
      </c>
      <c r="S99">
        <f t="shared" si="2"/>
        <v>0.16082242758620674</v>
      </c>
      <c r="T99">
        <f t="shared" si="2"/>
        <v>0</v>
      </c>
      <c r="U99">
        <f t="shared" si="2"/>
        <v>5.4142962912072727</v>
      </c>
      <c r="V99">
        <f t="shared" si="2"/>
        <v>7.9829438508103354E-2</v>
      </c>
      <c r="W99">
        <f t="shared" si="2"/>
        <v>0.26950771560998266</v>
      </c>
      <c r="X99">
        <f t="shared" si="2"/>
        <v>0.59949310613523132</v>
      </c>
      <c r="Y99">
        <f t="shared" si="2"/>
        <v>0</v>
      </c>
      <c r="Z99">
        <f t="shared" si="2"/>
        <v>7.9903929600000062E-2</v>
      </c>
      <c r="AA99">
        <f t="shared" si="2"/>
        <v>0.11638099406000001</v>
      </c>
      <c r="AB99">
        <f t="shared" si="2"/>
        <v>0.13989361784999996</v>
      </c>
      <c r="AC99">
        <f t="shared" si="2"/>
        <v>0.10496480632599996</v>
      </c>
      <c r="AD99">
        <f t="shared" si="2"/>
        <v>0.10400916485400001</v>
      </c>
      <c r="AE99">
        <f t="shared" si="2"/>
        <v>0.19052039365999984</v>
      </c>
      <c r="AF99">
        <f t="shared" si="2"/>
        <v>0</v>
      </c>
      <c r="AG99">
        <f t="shared" si="2"/>
        <v>0</v>
      </c>
      <c r="AH99">
        <f t="shared" si="2"/>
        <v>0.27647437720000023</v>
      </c>
      <c r="AI99">
        <f t="shared" si="2"/>
        <v>3.4597593999999995E-2</v>
      </c>
      <c r="AJ99">
        <f t="shared" si="2"/>
        <v>0</v>
      </c>
      <c r="AK99">
        <f t="shared" si="2"/>
        <v>0.31714320000000013</v>
      </c>
      <c r="AL99">
        <f t="shared" si="2"/>
        <v>0.19476599999999969</v>
      </c>
      <c r="AM99">
        <f t="shared" si="2"/>
        <v>9.6524434285714417E-2</v>
      </c>
      <c r="AN99">
        <f t="shared" si="2"/>
        <v>0</v>
      </c>
      <c r="AO99">
        <f t="shared" si="2"/>
        <v>8.3391622649999966E-3</v>
      </c>
      <c r="AP99">
        <f t="shared" si="2"/>
        <v>1.7708479949999991E-2</v>
      </c>
      <c r="AQ99">
        <f t="shared" si="2"/>
        <v>0</v>
      </c>
      <c r="AR99">
        <f t="shared" si="2"/>
        <v>0.30537302400000027</v>
      </c>
      <c r="AS99">
        <f t="shared" si="2"/>
        <v>0.195049171242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2.9446781695161104E-2</v>
      </c>
      <c r="AY99">
        <f t="shared" si="2"/>
        <v>0</v>
      </c>
      <c r="AZ99">
        <f t="shared" si="2"/>
        <v>0</v>
      </c>
      <c r="BA99">
        <f t="shared" si="2"/>
        <v>0.50098394836563442</v>
      </c>
      <c r="BB99">
        <f t="shared" si="1"/>
        <v>14.772768963275432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0.67190000000000005</v>
      </c>
      <c r="K3">
        <v>4.7043462831205582</v>
      </c>
      <c r="L3">
        <v>578.49497946148745</v>
      </c>
      <c r="M3">
        <v>26.69447415329768</v>
      </c>
      <c r="N3">
        <v>36.241957720588232</v>
      </c>
      <c r="O3">
        <v>0</v>
      </c>
      <c r="P3">
        <v>38.530178836022394</v>
      </c>
      <c r="Q3">
        <v>6.6939497392128962</v>
      </c>
      <c r="R3">
        <v>6.5067572679355781</v>
      </c>
      <c r="S3">
        <v>8.0969625000000001</v>
      </c>
      <c r="T3">
        <v>0</v>
      </c>
      <c r="U3">
        <v>125.34119106699752</v>
      </c>
      <c r="V3">
        <v>4.3742743105950659</v>
      </c>
      <c r="W3">
        <v>14.236081363636362</v>
      </c>
      <c r="X3">
        <v>30.171547118895329</v>
      </c>
      <c r="Y3">
        <v>0</v>
      </c>
      <c r="Z3">
        <v>4.0214116799999999</v>
      </c>
      <c r="AA3">
        <v>8.6042060000000014</v>
      </c>
      <c r="AB3">
        <v>7.7703236000000011</v>
      </c>
      <c r="AC3">
        <v>5.8601867999999993</v>
      </c>
      <c r="AD3">
        <v>2.7964513200000005</v>
      </c>
      <c r="AE3">
        <v>4.3298684000000005</v>
      </c>
      <c r="AF3">
        <v>2.7225000000000001</v>
      </c>
      <c r="AG3">
        <v>12.48393744</v>
      </c>
      <c r="AH3">
        <v>7.1763281199999991</v>
      </c>
      <c r="AI3">
        <v>0</v>
      </c>
      <c r="AJ3">
        <v>0</v>
      </c>
      <c r="AK3">
        <v>15.961300000000001</v>
      </c>
      <c r="AL3">
        <v>0</v>
      </c>
      <c r="AM3">
        <v>4.8588992571428573</v>
      </c>
      <c r="AN3">
        <v>0.95650000000000002</v>
      </c>
      <c r="AO3">
        <v>1.0894259375999999</v>
      </c>
      <c r="AP3">
        <v>0.74672052</v>
      </c>
      <c r="AQ3">
        <v>7.1520999999999981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0.93057794131294935</v>
      </c>
      <c r="AY3">
        <v>0</v>
      </c>
      <c r="AZ3">
        <v>0</v>
      </c>
      <c r="BA3">
        <v>32.578521639845071</v>
      </c>
      <c r="BB3">
        <f>SUM(B3:AZ3)-BA3</f>
        <v>960.66875630239986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0.67190000000000005</v>
      </c>
      <c r="K4">
        <v>4.7043462831205582</v>
      </c>
      <c r="L4">
        <v>578.49497946148745</v>
      </c>
      <c r="M4">
        <v>26.69447415329768</v>
      </c>
      <c r="N4">
        <v>36.241957720588232</v>
      </c>
      <c r="O4">
        <v>0</v>
      </c>
      <c r="P4">
        <v>38.530178836022394</v>
      </c>
      <c r="Q4">
        <v>6.6939497392128962</v>
      </c>
      <c r="R4">
        <v>6.5067572679355781</v>
      </c>
      <c r="S4">
        <v>8.0969625000000001</v>
      </c>
      <c r="T4">
        <v>0</v>
      </c>
      <c r="U4">
        <v>125.34119106699752</v>
      </c>
      <c r="V4">
        <v>4.3742743105950659</v>
      </c>
      <c r="W4">
        <v>14.236081363636362</v>
      </c>
      <c r="X4">
        <v>30.171547118895329</v>
      </c>
      <c r="Y4">
        <v>0</v>
      </c>
      <c r="Z4">
        <v>4.0214116799999999</v>
      </c>
      <c r="AA4">
        <v>8.6042060000000014</v>
      </c>
      <c r="AB4">
        <v>4.0078511199999989</v>
      </c>
      <c r="AC4">
        <v>5.8601867999999993</v>
      </c>
      <c r="AD4">
        <v>2.7964513200000005</v>
      </c>
      <c r="AE4">
        <v>4.3298684000000005</v>
      </c>
      <c r="AF4">
        <v>2.7225000000000001</v>
      </c>
      <c r="AG4">
        <v>12.48393744</v>
      </c>
      <c r="AH4">
        <v>7.1763281199999991</v>
      </c>
      <c r="AI4">
        <v>0</v>
      </c>
      <c r="AJ4">
        <v>0</v>
      </c>
      <c r="AK4">
        <v>15.961300000000001</v>
      </c>
      <c r="AL4">
        <v>0</v>
      </c>
      <c r="AM4">
        <v>4.8588992571428573</v>
      </c>
      <c r="AN4">
        <v>0.95650000000000002</v>
      </c>
      <c r="AO4">
        <v>1.100881236</v>
      </c>
      <c r="AP4">
        <v>0.74672052</v>
      </c>
      <c r="AQ4">
        <v>7.1520999999999981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0.93057794131294935</v>
      </c>
      <c r="AY4">
        <v>0</v>
      </c>
      <c r="AZ4">
        <v>0</v>
      </c>
      <c r="BA4">
        <v>32.455488090245069</v>
      </c>
      <c r="BB4">
        <f t="shared" ref="BB4:BB67" si="0">SUM(B4:AZ4)-BA4</f>
        <v>957.04077267039997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0.67190000000000005</v>
      </c>
      <c r="K5">
        <v>4.7043462831205582</v>
      </c>
      <c r="L5">
        <v>578.49497946148745</v>
      </c>
      <c r="M5">
        <v>26.69447415329768</v>
      </c>
      <c r="N5">
        <v>36.241957720588232</v>
      </c>
      <c r="O5">
        <v>0</v>
      </c>
      <c r="P5">
        <v>38.530178836022394</v>
      </c>
      <c r="Q5">
        <v>6.6939497392128962</v>
      </c>
      <c r="R5">
        <v>6.5067572679355781</v>
      </c>
      <c r="S5">
        <v>8.0969625000000001</v>
      </c>
      <c r="T5">
        <v>0</v>
      </c>
      <c r="U5">
        <v>125.34119106699752</v>
      </c>
      <c r="V5">
        <v>4.3742743105950659</v>
      </c>
      <c r="W5">
        <v>14.236081363636362</v>
      </c>
      <c r="X5">
        <v>30.171547118895329</v>
      </c>
      <c r="Y5">
        <v>0</v>
      </c>
      <c r="Z5">
        <v>4.0214116799999999</v>
      </c>
      <c r="AA5">
        <v>6.4713324000000005</v>
      </c>
      <c r="AB5">
        <v>4.0078511199999989</v>
      </c>
      <c r="AC5">
        <v>5.8601867999999993</v>
      </c>
      <c r="AD5">
        <v>2.7964513200000005</v>
      </c>
      <c r="AE5">
        <v>4.3298684000000005</v>
      </c>
      <c r="AF5">
        <v>2.7225000000000001</v>
      </c>
      <c r="AG5">
        <v>12.48393744</v>
      </c>
      <c r="AH5">
        <v>7.1763281199999991</v>
      </c>
      <c r="AI5">
        <v>0</v>
      </c>
      <c r="AJ5">
        <v>0</v>
      </c>
      <c r="AK5">
        <v>15.961300000000001</v>
      </c>
      <c r="AL5">
        <v>0</v>
      </c>
      <c r="AM5">
        <v>4.8588992571428573</v>
      </c>
      <c r="AN5">
        <v>0.95650000000000002</v>
      </c>
      <c r="AO5">
        <v>1.0992576504000002</v>
      </c>
      <c r="AP5">
        <v>0.74672052</v>
      </c>
      <c r="AQ5">
        <v>7.1327699999999981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32.354308379367943</v>
      </c>
      <c r="BB5">
        <f t="shared" si="0"/>
        <v>954.05754725436418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0.67190000000000005</v>
      </c>
      <c r="K6">
        <v>4.7043462831205582</v>
      </c>
      <c r="L6">
        <v>578.49497946148745</v>
      </c>
      <c r="M6">
        <v>26.69447415329768</v>
      </c>
      <c r="N6">
        <v>36.241957720588232</v>
      </c>
      <c r="O6">
        <v>0</v>
      </c>
      <c r="P6">
        <v>38.530178836022394</v>
      </c>
      <c r="Q6">
        <v>6.6939497392128962</v>
      </c>
      <c r="R6">
        <v>6.5067572679355781</v>
      </c>
      <c r="S6">
        <v>8.0969625000000001</v>
      </c>
      <c r="T6">
        <v>0</v>
      </c>
      <c r="U6">
        <v>125.34119106699752</v>
      </c>
      <c r="V6">
        <v>4.3742743105950659</v>
      </c>
      <c r="W6">
        <v>14.236081363636362</v>
      </c>
      <c r="X6">
        <v>30.171547118895329</v>
      </c>
      <c r="Y6">
        <v>0</v>
      </c>
      <c r="Z6">
        <v>4.0214116799999999</v>
      </c>
      <c r="AA6">
        <v>4.2899844000000007</v>
      </c>
      <c r="AB6">
        <v>4.0078511199999989</v>
      </c>
      <c r="AC6">
        <v>5.8601867999999993</v>
      </c>
      <c r="AD6">
        <v>2.7964513200000005</v>
      </c>
      <c r="AE6">
        <v>4.3298684000000005</v>
      </c>
      <c r="AF6">
        <v>2.7225000000000001</v>
      </c>
      <c r="AG6">
        <v>12.48393744</v>
      </c>
      <c r="AH6">
        <v>5.2297128000000006</v>
      </c>
      <c r="AI6">
        <v>0</v>
      </c>
      <c r="AJ6">
        <v>0</v>
      </c>
      <c r="AK6">
        <v>15.961300000000001</v>
      </c>
      <c r="AL6">
        <v>0</v>
      </c>
      <c r="AM6">
        <v>4.8588992571428573</v>
      </c>
      <c r="AN6">
        <v>0.95650000000000002</v>
      </c>
      <c r="AO6">
        <v>1.0780608383999999</v>
      </c>
      <c r="AP6">
        <v>0.74672052</v>
      </c>
      <c r="AQ6">
        <v>6.9587999999999992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32.212509549037783</v>
      </c>
      <c r="BB6">
        <f t="shared" si="0"/>
        <v>949.87621595269422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0.67190000000000005</v>
      </c>
      <c r="K7">
        <v>4.7043462831205582</v>
      </c>
      <c r="L7">
        <v>578.49497946148745</v>
      </c>
      <c r="M7">
        <v>26.69447415329768</v>
      </c>
      <c r="N7">
        <v>36.241957720588232</v>
      </c>
      <c r="O7">
        <v>0</v>
      </c>
      <c r="P7">
        <v>38.530178836022394</v>
      </c>
      <c r="Q7">
        <v>6.6939497392128962</v>
      </c>
      <c r="R7">
        <v>6.5067572679355781</v>
      </c>
      <c r="S7">
        <v>8.0969625000000001</v>
      </c>
      <c r="T7">
        <v>0</v>
      </c>
      <c r="U7">
        <v>125.34119106699752</v>
      </c>
      <c r="V7">
        <v>4.3742743105950659</v>
      </c>
      <c r="W7">
        <v>14.236081363636362</v>
      </c>
      <c r="X7">
        <v>30.171547118895329</v>
      </c>
      <c r="Y7">
        <v>0</v>
      </c>
      <c r="Z7">
        <v>4.0214116799999999</v>
      </c>
      <c r="AA7">
        <v>4.2899844000000007</v>
      </c>
      <c r="AB7">
        <v>4.0078511199999989</v>
      </c>
      <c r="AC7">
        <v>5.8601867999999993</v>
      </c>
      <c r="AD7">
        <v>2.7964513200000005</v>
      </c>
      <c r="AE7">
        <v>4.3298684000000005</v>
      </c>
      <c r="AF7">
        <v>2.7225000000000001</v>
      </c>
      <c r="AG7">
        <v>12.48393744</v>
      </c>
      <c r="AH7">
        <v>5.2297128000000006</v>
      </c>
      <c r="AI7">
        <v>0</v>
      </c>
      <c r="AJ7">
        <v>0</v>
      </c>
      <c r="AK7">
        <v>15.961300000000001</v>
      </c>
      <c r="AL7">
        <v>0</v>
      </c>
      <c r="AM7">
        <v>4.8588992571428573</v>
      </c>
      <c r="AN7">
        <v>0.95650000000000002</v>
      </c>
      <c r="AO7">
        <v>1.0948378895999999</v>
      </c>
      <c r="AP7">
        <v>0.74672052</v>
      </c>
      <c r="AQ7">
        <v>6.9587999999999992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32.213059641437781</v>
      </c>
      <c r="BB7">
        <f t="shared" si="0"/>
        <v>949.89244291149419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0.67190000000000005</v>
      </c>
      <c r="K8">
        <v>4.7043462831205582</v>
      </c>
      <c r="L8">
        <v>578.49497946148745</v>
      </c>
      <c r="M8">
        <v>26.69447415329768</v>
      </c>
      <c r="N8">
        <v>36.241957720588232</v>
      </c>
      <c r="O8">
        <v>0</v>
      </c>
      <c r="P8">
        <v>38.530178836022394</v>
      </c>
      <c r="Q8">
        <v>6.6939497392128962</v>
      </c>
      <c r="R8">
        <v>6.5067572679355781</v>
      </c>
      <c r="S8">
        <v>8.0969625000000001</v>
      </c>
      <c r="T8">
        <v>0</v>
      </c>
      <c r="U8">
        <v>125.34119106699752</v>
      </c>
      <c r="V8">
        <v>4.3742743105950659</v>
      </c>
      <c r="W8">
        <v>14.236081363636362</v>
      </c>
      <c r="X8">
        <v>30.171547118895329</v>
      </c>
      <c r="Y8">
        <v>0</v>
      </c>
      <c r="Z8">
        <v>4.0214116799999999</v>
      </c>
      <c r="AA8">
        <v>0</v>
      </c>
      <c r="AB8">
        <v>4.0078511199999989</v>
      </c>
      <c r="AC8">
        <v>5.8601867999999993</v>
      </c>
      <c r="AD8">
        <v>2.7964513200000005</v>
      </c>
      <c r="AE8">
        <v>4.3298684000000005</v>
      </c>
      <c r="AF8">
        <v>2.7225000000000001</v>
      </c>
      <c r="AG8">
        <v>12.48393744</v>
      </c>
      <c r="AH8">
        <v>5.2297128000000006</v>
      </c>
      <c r="AI8">
        <v>0</v>
      </c>
      <c r="AJ8">
        <v>0</v>
      </c>
      <c r="AK8">
        <v>15.961300000000001</v>
      </c>
      <c r="AL8">
        <v>0</v>
      </c>
      <c r="AM8">
        <v>4.8588992571428573</v>
      </c>
      <c r="AN8">
        <v>0.95650000000000002</v>
      </c>
      <c r="AO8">
        <v>1.0896965352000001</v>
      </c>
      <c r="AP8">
        <v>0.74672052</v>
      </c>
      <c r="AQ8">
        <v>6.9587999999999992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32.072179535837776</v>
      </c>
      <c r="BB8">
        <f t="shared" si="0"/>
        <v>945.73819726269426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0.67190000000000005</v>
      </c>
      <c r="K9">
        <v>4.7043462831205582</v>
      </c>
      <c r="L9">
        <v>578.49497946148745</v>
      </c>
      <c r="M9">
        <v>26.69447415329768</v>
      </c>
      <c r="N9">
        <v>36.241957720588232</v>
      </c>
      <c r="O9">
        <v>0</v>
      </c>
      <c r="P9">
        <v>38.530178836022394</v>
      </c>
      <c r="Q9">
        <v>6.6939497392128962</v>
      </c>
      <c r="R9">
        <v>6.5067572679355781</v>
      </c>
      <c r="S9">
        <v>8.0969625000000001</v>
      </c>
      <c r="T9">
        <v>0</v>
      </c>
      <c r="U9">
        <v>125.34119106699752</v>
      </c>
      <c r="V9">
        <v>4.3742743105950659</v>
      </c>
      <c r="W9">
        <v>14.236081363636362</v>
      </c>
      <c r="X9">
        <v>30.171547118895329</v>
      </c>
      <c r="Y9">
        <v>0</v>
      </c>
      <c r="Z9">
        <v>4.0214116799999999</v>
      </c>
      <c r="AA9">
        <v>0</v>
      </c>
      <c r="AB9">
        <v>8.0565986800000005</v>
      </c>
      <c r="AC9">
        <v>5.8601867999999993</v>
      </c>
      <c r="AD9">
        <v>2.7964513200000005</v>
      </c>
      <c r="AE9">
        <v>4.3298684000000005</v>
      </c>
      <c r="AF9">
        <v>2.7225000000000001</v>
      </c>
      <c r="AG9">
        <v>12.48393744</v>
      </c>
      <c r="AH9">
        <v>5.2297128000000006</v>
      </c>
      <c r="AI9">
        <v>0</v>
      </c>
      <c r="AJ9">
        <v>0</v>
      </c>
      <c r="AK9">
        <v>15.961300000000001</v>
      </c>
      <c r="AL9">
        <v>0</v>
      </c>
      <c r="AM9">
        <v>4.8588992571428573</v>
      </c>
      <c r="AN9">
        <v>0.95650000000000002</v>
      </c>
      <c r="AO9">
        <v>1.1023244232</v>
      </c>
      <c r="AP9">
        <v>0.74672052</v>
      </c>
      <c r="AQ9">
        <v>6.9587999999999992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32.205392709437781</v>
      </c>
      <c r="BB9">
        <f t="shared" si="0"/>
        <v>949.66635953709419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0.67190000000000005</v>
      </c>
      <c r="K10">
        <v>4.7043462831205582</v>
      </c>
      <c r="L10">
        <v>578.49497946148745</v>
      </c>
      <c r="M10">
        <v>26.69447415329768</v>
      </c>
      <c r="N10">
        <v>36.241957720588232</v>
      </c>
      <c r="O10">
        <v>0</v>
      </c>
      <c r="P10">
        <v>38.530178836022394</v>
      </c>
      <c r="Q10">
        <v>6.6939497392128962</v>
      </c>
      <c r="R10">
        <v>6.5067572679355781</v>
      </c>
      <c r="S10">
        <v>8.0969625000000001</v>
      </c>
      <c r="T10">
        <v>0</v>
      </c>
      <c r="U10">
        <v>125.34119106699752</v>
      </c>
      <c r="V10">
        <v>4.3742743105950659</v>
      </c>
      <c r="W10">
        <v>14.236081363636362</v>
      </c>
      <c r="X10">
        <v>30.171547118895329</v>
      </c>
      <c r="Y10">
        <v>0</v>
      </c>
      <c r="Z10">
        <v>4.0214116799999999</v>
      </c>
      <c r="AA10">
        <v>0</v>
      </c>
      <c r="AB10">
        <v>8.0565986800000005</v>
      </c>
      <c r="AC10">
        <v>5.8601867999999993</v>
      </c>
      <c r="AD10">
        <v>2.7964513200000005</v>
      </c>
      <c r="AE10">
        <v>4.3298684000000005</v>
      </c>
      <c r="AF10">
        <v>2.7225000000000001</v>
      </c>
      <c r="AG10">
        <v>12.48393744</v>
      </c>
      <c r="AH10">
        <v>5.2297128000000006</v>
      </c>
      <c r="AI10">
        <v>0</v>
      </c>
      <c r="AJ10">
        <v>0</v>
      </c>
      <c r="AK10">
        <v>15.961300000000001</v>
      </c>
      <c r="AL10">
        <v>0</v>
      </c>
      <c r="AM10">
        <v>4.8588992571428573</v>
      </c>
      <c r="AN10">
        <v>0.95650000000000002</v>
      </c>
      <c r="AO10">
        <v>1.1246036256</v>
      </c>
      <c r="AP10">
        <v>0.74672052</v>
      </c>
      <c r="AQ10">
        <v>3.2474399999999997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32.084390530872696</v>
      </c>
      <c r="BB10">
        <f t="shared" si="0"/>
        <v>946.09828091805923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0.67190000000000005</v>
      </c>
      <c r="K11">
        <v>4.7043462831205582</v>
      </c>
      <c r="L11">
        <v>578.49497946148745</v>
      </c>
      <c r="M11">
        <v>26.69447415329768</v>
      </c>
      <c r="N11">
        <v>36.241957720588232</v>
      </c>
      <c r="O11">
        <v>0</v>
      </c>
      <c r="P11">
        <v>38.530178836022394</v>
      </c>
      <c r="Q11">
        <v>6.6939497392128962</v>
      </c>
      <c r="R11">
        <v>6.5067572679355781</v>
      </c>
      <c r="S11">
        <v>8.0969625000000001</v>
      </c>
      <c r="T11">
        <v>0</v>
      </c>
      <c r="U11">
        <v>125.34119106699752</v>
      </c>
      <c r="V11">
        <v>4.3742743105950659</v>
      </c>
      <c r="W11">
        <v>14.236081363636362</v>
      </c>
      <c r="X11">
        <v>30.171547118895329</v>
      </c>
      <c r="Y11">
        <v>0</v>
      </c>
      <c r="Z11">
        <v>4.0214116799999999</v>
      </c>
      <c r="AA11">
        <v>0</v>
      </c>
      <c r="AB11">
        <v>8.0565986800000005</v>
      </c>
      <c r="AC11">
        <v>5.8601867999999993</v>
      </c>
      <c r="AD11">
        <v>2.7964513200000005</v>
      </c>
      <c r="AE11">
        <v>8.6597367999999992</v>
      </c>
      <c r="AF11">
        <v>2.7225000000000001</v>
      </c>
      <c r="AG11">
        <v>12.48393744</v>
      </c>
      <c r="AH11">
        <v>0</v>
      </c>
      <c r="AI11">
        <v>0</v>
      </c>
      <c r="AJ11">
        <v>0</v>
      </c>
      <c r="AK11">
        <v>15.961300000000001</v>
      </c>
      <c r="AL11">
        <v>0</v>
      </c>
      <c r="AM11">
        <v>4.8588992571428573</v>
      </c>
      <c r="AN11">
        <v>0.95650000000000002</v>
      </c>
      <c r="AO11">
        <v>0.91498068480000005</v>
      </c>
      <c r="AP11">
        <v>0.74672052</v>
      </c>
      <c r="AQ11">
        <v>3.2474399999999997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32.0480003692727</v>
      </c>
      <c r="BB11">
        <f t="shared" si="0"/>
        <v>945.0252037388592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0.67190000000000005</v>
      </c>
      <c r="K12">
        <v>4.7043462831205582</v>
      </c>
      <c r="L12">
        <v>578.49497946148745</v>
      </c>
      <c r="M12">
        <v>26.69447415329768</v>
      </c>
      <c r="N12">
        <v>36.241957720588232</v>
      </c>
      <c r="O12">
        <v>0</v>
      </c>
      <c r="P12">
        <v>38.530178836022394</v>
      </c>
      <c r="Q12">
        <v>6.6939497392128962</v>
      </c>
      <c r="R12">
        <v>6.5067572679355781</v>
      </c>
      <c r="S12">
        <v>8.0969625000000001</v>
      </c>
      <c r="T12">
        <v>0</v>
      </c>
      <c r="U12">
        <v>125.34119106699752</v>
      </c>
      <c r="V12">
        <v>4.3742743105950659</v>
      </c>
      <c r="W12">
        <v>14.236081363636362</v>
      </c>
      <c r="X12">
        <v>30.171547118895329</v>
      </c>
      <c r="Y12">
        <v>0</v>
      </c>
      <c r="Z12">
        <v>4.0214116799999999</v>
      </c>
      <c r="AA12">
        <v>0</v>
      </c>
      <c r="AB12">
        <v>8.0565986800000005</v>
      </c>
      <c r="AC12">
        <v>2.9691613120000002</v>
      </c>
      <c r="AD12">
        <v>2.7964513200000005</v>
      </c>
      <c r="AE12">
        <v>8.6597367999999992</v>
      </c>
      <c r="AF12">
        <v>2.7225000000000001</v>
      </c>
      <c r="AG12">
        <v>12.48393744</v>
      </c>
      <c r="AH12">
        <v>0</v>
      </c>
      <c r="AI12">
        <v>0</v>
      </c>
      <c r="AJ12">
        <v>0</v>
      </c>
      <c r="AK12">
        <v>15.961300000000001</v>
      </c>
      <c r="AL12">
        <v>0</v>
      </c>
      <c r="AM12">
        <v>4.8588992571428573</v>
      </c>
      <c r="AN12">
        <v>0.95650000000000002</v>
      </c>
      <c r="AO12">
        <v>0.91001972879999993</v>
      </c>
      <c r="AP12">
        <v>0.74672052</v>
      </c>
      <c r="AQ12">
        <v>3.2474399999999997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31.953011714472701</v>
      </c>
      <c r="BB12">
        <f t="shared" si="0"/>
        <v>942.22420594965922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0.67190000000000005</v>
      </c>
      <c r="K13">
        <v>4.7043462831205582</v>
      </c>
      <c r="L13">
        <v>578.49497946148745</v>
      </c>
      <c r="M13">
        <v>26.69447415329768</v>
      </c>
      <c r="N13">
        <v>36.241957720588232</v>
      </c>
      <c r="O13">
        <v>0</v>
      </c>
      <c r="P13">
        <v>38.530178836022394</v>
      </c>
      <c r="Q13">
        <v>6.6939497392128962</v>
      </c>
      <c r="R13">
        <v>6.5067572679355781</v>
      </c>
      <c r="S13">
        <v>8.0969625000000001</v>
      </c>
      <c r="T13">
        <v>0</v>
      </c>
      <c r="U13">
        <v>125.34119106699752</v>
      </c>
      <c r="V13">
        <v>4.3742743105950659</v>
      </c>
      <c r="W13">
        <v>13.598358226371062</v>
      </c>
      <c r="X13">
        <v>30.171547118895329</v>
      </c>
      <c r="Y13">
        <v>0</v>
      </c>
      <c r="Z13">
        <v>4.0214116799999999</v>
      </c>
      <c r="AA13">
        <v>0</v>
      </c>
      <c r="AB13">
        <v>4.0078511199999989</v>
      </c>
      <c r="AC13">
        <v>2.9691613120000002</v>
      </c>
      <c r="AD13">
        <v>2.7964513200000005</v>
      </c>
      <c r="AE13">
        <v>8.6597367999999992</v>
      </c>
      <c r="AF13">
        <v>2.7225000000000001</v>
      </c>
      <c r="AG13">
        <v>12.48393744</v>
      </c>
      <c r="AH13">
        <v>0</v>
      </c>
      <c r="AI13">
        <v>0</v>
      </c>
      <c r="AJ13">
        <v>0</v>
      </c>
      <c r="AK13">
        <v>15.961300000000001</v>
      </c>
      <c r="AL13">
        <v>0</v>
      </c>
      <c r="AM13">
        <v>4.8588992571428573</v>
      </c>
      <c r="AN13">
        <v>0.95650000000000002</v>
      </c>
      <c r="AO13">
        <v>0.91516108319999989</v>
      </c>
      <c r="AP13">
        <v>0.74672052</v>
      </c>
      <c r="AQ13">
        <v>3.2474399999999997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31.799464456147291</v>
      </c>
      <c r="BB13">
        <f t="shared" si="0"/>
        <v>937.69642386511941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0.67190000000000005</v>
      </c>
      <c r="K14">
        <v>4.7043462831205582</v>
      </c>
      <c r="L14">
        <v>578.49497946148745</v>
      </c>
      <c r="M14">
        <v>26.69447415329768</v>
      </c>
      <c r="N14">
        <v>36.241957720588232</v>
      </c>
      <c r="O14">
        <v>0</v>
      </c>
      <c r="P14">
        <v>38.530178836022394</v>
      </c>
      <c r="Q14">
        <v>6.6939497392128962</v>
      </c>
      <c r="R14">
        <v>6.5067572679355781</v>
      </c>
      <c r="S14">
        <v>8.0969625000000001</v>
      </c>
      <c r="T14">
        <v>0</v>
      </c>
      <c r="U14">
        <v>125.34119106699752</v>
      </c>
      <c r="V14">
        <v>4.3742743105950659</v>
      </c>
      <c r="W14">
        <v>13.598358226371062</v>
      </c>
      <c r="X14">
        <v>30.171547118895329</v>
      </c>
      <c r="Y14">
        <v>0</v>
      </c>
      <c r="Z14">
        <v>4.0214116799999999</v>
      </c>
      <c r="AA14">
        <v>0</v>
      </c>
      <c r="AB14">
        <v>4.0078511199999989</v>
      </c>
      <c r="AC14">
        <v>2.9691613120000002</v>
      </c>
      <c r="AD14">
        <v>2.7964513200000005</v>
      </c>
      <c r="AE14">
        <v>8.6597367999999992</v>
      </c>
      <c r="AF14">
        <v>2.7225000000000001</v>
      </c>
      <c r="AG14">
        <v>12.48393744</v>
      </c>
      <c r="AH14">
        <v>0</v>
      </c>
      <c r="AI14">
        <v>0</v>
      </c>
      <c r="AJ14">
        <v>0</v>
      </c>
      <c r="AK14">
        <v>15.961300000000001</v>
      </c>
      <c r="AL14">
        <v>0</v>
      </c>
      <c r="AM14">
        <v>4.8588992571428573</v>
      </c>
      <c r="AN14">
        <v>0.95650000000000002</v>
      </c>
      <c r="AO14">
        <v>0.94501701840000008</v>
      </c>
      <c r="AP14">
        <v>0.74672052</v>
      </c>
      <c r="AQ14">
        <v>3.2474399999999997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31.800443761747289</v>
      </c>
      <c r="BB14">
        <f t="shared" si="0"/>
        <v>937.72530049471948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4.7043462831205582</v>
      </c>
      <c r="L15">
        <v>578.49497946148745</v>
      </c>
      <c r="M15">
        <v>26.996592644812594</v>
      </c>
      <c r="N15">
        <v>36.241957720588232</v>
      </c>
      <c r="O15">
        <v>0</v>
      </c>
      <c r="P15">
        <v>38.530178836022394</v>
      </c>
      <c r="Q15">
        <v>6.6939497392128962</v>
      </c>
      <c r="R15">
        <v>6.5067572679355781</v>
      </c>
      <c r="S15">
        <v>8.0969625000000001</v>
      </c>
      <c r="T15">
        <v>0</v>
      </c>
      <c r="U15">
        <v>125.34119106699752</v>
      </c>
      <c r="V15">
        <v>4.3742743105950659</v>
      </c>
      <c r="W15">
        <v>13.598051341890315</v>
      </c>
      <c r="X15">
        <v>30.168951061816649</v>
      </c>
      <c r="Y15">
        <v>0</v>
      </c>
      <c r="Z15">
        <v>4.0214116799999999</v>
      </c>
      <c r="AA15">
        <v>0</v>
      </c>
      <c r="AB15">
        <v>4.0078511199999989</v>
      </c>
      <c r="AC15">
        <v>2.9691613120000002</v>
      </c>
      <c r="AD15">
        <v>2.7964513200000005</v>
      </c>
      <c r="AE15">
        <v>8.6597367999999992</v>
      </c>
      <c r="AF15">
        <v>2.7225000000000001</v>
      </c>
      <c r="AG15">
        <v>12.48393744</v>
      </c>
      <c r="AH15">
        <v>0</v>
      </c>
      <c r="AI15">
        <v>0</v>
      </c>
      <c r="AJ15">
        <v>0</v>
      </c>
      <c r="AK15">
        <v>15.961300000000001</v>
      </c>
      <c r="AL15">
        <v>0</v>
      </c>
      <c r="AM15">
        <v>4.8588992571428573</v>
      </c>
      <c r="AN15">
        <v>0.95650000000000002</v>
      </c>
      <c r="AO15">
        <v>0.94113845279999986</v>
      </c>
      <c r="AP15">
        <v>0.74672052</v>
      </c>
      <c r="AQ15">
        <v>0</v>
      </c>
      <c r="AR15">
        <v>16.257945600000003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31.747705588974014</v>
      </c>
      <c r="BB15">
        <f t="shared" si="0"/>
        <v>936.17015725184831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4.7043462831205582</v>
      </c>
      <c r="L16">
        <v>578.49497946148745</v>
      </c>
      <c r="M16">
        <v>26.996592644812594</v>
      </c>
      <c r="N16">
        <v>36.241957720588232</v>
      </c>
      <c r="O16">
        <v>0</v>
      </c>
      <c r="P16">
        <v>38.530178836022394</v>
      </c>
      <c r="Q16">
        <v>6.6939497392128962</v>
      </c>
      <c r="R16">
        <v>6.5067572679355781</v>
      </c>
      <c r="S16">
        <v>8.0969625000000001</v>
      </c>
      <c r="T16">
        <v>0</v>
      </c>
      <c r="U16">
        <v>125.34119106699752</v>
      </c>
      <c r="V16">
        <v>4.3742743105950659</v>
      </c>
      <c r="W16">
        <v>13.598051341890315</v>
      </c>
      <c r="X16">
        <v>30.168951061816649</v>
      </c>
      <c r="Y16">
        <v>0</v>
      </c>
      <c r="Z16">
        <v>4.0214116799999999</v>
      </c>
      <c r="AA16">
        <v>0</v>
      </c>
      <c r="AB16">
        <v>4.0078511199999989</v>
      </c>
      <c r="AC16">
        <v>2.9691613120000002</v>
      </c>
      <c r="AD16">
        <v>2.7964513200000005</v>
      </c>
      <c r="AE16">
        <v>8.2661124000000008</v>
      </c>
      <c r="AF16">
        <v>2.7225000000000001</v>
      </c>
      <c r="AG16">
        <v>12.48393744</v>
      </c>
      <c r="AH16">
        <v>0</v>
      </c>
      <c r="AI16">
        <v>0</v>
      </c>
      <c r="AJ16">
        <v>0</v>
      </c>
      <c r="AK16">
        <v>15.961300000000001</v>
      </c>
      <c r="AL16">
        <v>0</v>
      </c>
      <c r="AM16">
        <v>4.8588992571428573</v>
      </c>
      <c r="AN16">
        <v>0.95650000000000002</v>
      </c>
      <c r="AO16">
        <v>0.93536570399999985</v>
      </c>
      <c r="AP16">
        <v>0.74672052</v>
      </c>
      <c r="AQ16">
        <v>0</v>
      </c>
      <c r="AR16">
        <v>16.257945600000003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31.734605228974011</v>
      </c>
      <c r="BB16">
        <f t="shared" si="0"/>
        <v>935.7838604630482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4.7043462831205582</v>
      </c>
      <c r="L17">
        <v>578.49497946148745</v>
      </c>
      <c r="M17">
        <v>26.996592644812594</v>
      </c>
      <c r="N17">
        <v>36.241957720588232</v>
      </c>
      <c r="O17">
        <v>0</v>
      </c>
      <c r="P17">
        <v>38.530178836022394</v>
      </c>
      <c r="Q17">
        <v>6.6939497392128962</v>
      </c>
      <c r="R17">
        <v>6.5067572679355781</v>
      </c>
      <c r="S17">
        <v>8.0969625000000001</v>
      </c>
      <c r="T17">
        <v>0</v>
      </c>
      <c r="U17">
        <v>125.34119106699752</v>
      </c>
      <c r="V17">
        <v>4.3742743105950659</v>
      </c>
      <c r="W17">
        <v>13.598051341890315</v>
      </c>
      <c r="X17">
        <v>30.168951061816649</v>
      </c>
      <c r="Y17">
        <v>0</v>
      </c>
      <c r="Z17">
        <v>4.0214116799999999</v>
      </c>
      <c r="AA17">
        <v>0</v>
      </c>
      <c r="AB17">
        <v>4.0078511199999989</v>
      </c>
      <c r="AC17">
        <v>2.9691613120000002</v>
      </c>
      <c r="AD17">
        <v>2.7964513200000005</v>
      </c>
      <c r="AE17">
        <v>8.2661124000000008</v>
      </c>
      <c r="AF17">
        <v>2.7225000000000001</v>
      </c>
      <c r="AG17">
        <v>12.48393744</v>
      </c>
      <c r="AH17">
        <v>0</v>
      </c>
      <c r="AI17">
        <v>0</v>
      </c>
      <c r="AJ17">
        <v>0</v>
      </c>
      <c r="AK17">
        <v>15.961300000000001</v>
      </c>
      <c r="AL17">
        <v>0</v>
      </c>
      <c r="AM17">
        <v>4.8588992571428573</v>
      </c>
      <c r="AN17">
        <v>0.95650000000000002</v>
      </c>
      <c r="AO17">
        <v>0.91534148160000006</v>
      </c>
      <c r="AP17">
        <v>0.31440863999999996</v>
      </c>
      <c r="AQ17">
        <v>0</v>
      </c>
      <c r="AR17">
        <v>16.257945600000003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31.71976838097401</v>
      </c>
      <c r="BB17">
        <f t="shared" si="0"/>
        <v>935.3463612086482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</v>
      </c>
      <c r="K18">
        <v>4.7043462831205582</v>
      </c>
      <c r="L18">
        <v>578.49497946148745</v>
      </c>
      <c r="M18">
        <v>26.996592644812594</v>
      </c>
      <c r="N18">
        <v>36.241957720588232</v>
      </c>
      <c r="O18">
        <v>0</v>
      </c>
      <c r="P18">
        <v>38.530178836022394</v>
      </c>
      <c r="Q18">
        <v>6.6939497392128962</v>
      </c>
      <c r="R18">
        <v>6.5067572679355781</v>
      </c>
      <c r="S18">
        <v>8.0969625000000001</v>
      </c>
      <c r="T18">
        <v>0</v>
      </c>
      <c r="U18">
        <v>125.34119106699752</v>
      </c>
      <c r="V18">
        <v>4.3742743105950659</v>
      </c>
      <c r="W18">
        <v>13.598051341890315</v>
      </c>
      <c r="X18">
        <v>30.168951061816649</v>
      </c>
      <c r="Y18">
        <v>0</v>
      </c>
      <c r="Z18">
        <v>4.0214116799999999</v>
      </c>
      <c r="AA18">
        <v>0</v>
      </c>
      <c r="AB18">
        <v>4.0078511199999989</v>
      </c>
      <c r="AC18">
        <v>2.9691613120000002</v>
      </c>
      <c r="AD18">
        <v>2.7964513200000005</v>
      </c>
      <c r="AE18">
        <v>8.2661124000000008</v>
      </c>
      <c r="AF18">
        <v>2.7225000000000001</v>
      </c>
      <c r="AG18">
        <v>12.48393744</v>
      </c>
      <c r="AH18">
        <v>0</v>
      </c>
      <c r="AI18">
        <v>0</v>
      </c>
      <c r="AJ18">
        <v>0</v>
      </c>
      <c r="AK18">
        <v>15.961300000000001</v>
      </c>
      <c r="AL18">
        <v>0</v>
      </c>
      <c r="AM18">
        <v>4.8588992571428573</v>
      </c>
      <c r="AN18">
        <v>0.95650000000000002</v>
      </c>
      <c r="AO18">
        <v>0.88422275760000002</v>
      </c>
      <c r="AP18">
        <v>0.31440863999999996</v>
      </c>
      <c r="AQ18">
        <v>0</v>
      </c>
      <c r="AR18">
        <v>16.257945600000003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31.71874765737401</v>
      </c>
      <c r="BB18">
        <f t="shared" si="0"/>
        <v>935.31626320824819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</v>
      </c>
      <c r="K19">
        <v>4.7043462831205582</v>
      </c>
      <c r="L19">
        <v>578.49497946148745</v>
      </c>
      <c r="M19">
        <v>26.996592644812594</v>
      </c>
      <c r="N19">
        <v>36.241957720588232</v>
      </c>
      <c r="O19">
        <v>0</v>
      </c>
      <c r="P19">
        <v>38.530178836022394</v>
      </c>
      <c r="Q19">
        <v>6.6939497392128962</v>
      </c>
      <c r="R19">
        <v>6.5067572679355781</v>
      </c>
      <c r="S19">
        <v>8.0969625000000001</v>
      </c>
      <c r="T19">
        <v>0</v>
      </c>
      <c r="U19">
        <v>125.34119106699752</v>
      </c>
      <c r="V19">
        <v>4.3742743105950659</v>
      </c>
      <c r="W19">
        <v>13.598051341890315</v>
      </c>
      <c r="X19">
        <v>30.168951061816649</v>
      </c>
      <c r="Y19">
        <v>0</v>
      </c>
      <c r="Z19">
        <v>4.0214116799999999</v>
      </c>
      <c r="AA19">
        <v>0</v>
      </c>
      <c r="AB19">
        <v>4.0078511199999989</v>
      </c>
      <c r="AC19">
        <v>2.9691613120000002</v>
      </c>
      <c r="AD19">
        <v>2.7964513200000005</v>
      </c>
      <c r="AE19">
        <v>12.9896052</v>
      </c>
      <c r="AF19">
        <v>2.7225000000000001</v>
      </c>
      <c r="AG19">
        <v>12.48393744</v>
      </c>
      <c r="AH19">
        <v>7.1763281199999991</v>
      </c>
      <c r="AI19">
        <v>0</v>
      </c>
      <c r="AJ19">
        <v>0</v>
      </c>
      <c r="AK19">
        <v>15.961300000000001</v>
      </c>
      <c r="AL19">
        <v>0</v>
      </c>
      <c r="AM19">
        <v>4.8588992571428573</v>
      </c>
      <c r="AN19">
        <v>0.95650000000000002</v>
      </c>
      <c r="AO19">
        <v>0.88584634319999989</v>
      </c>
      <c r="AP19">
        <v>2.3187637200000002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32.141529408974009</v>
      </c>
      <c r="BB19">
        <f t="shared" si="0"/>
        <v>947.78315944224823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</v>
      </c>
      <c r="K20">
        <v>4.7043462831205582</v>
      </c>
      <c r="L20">
        <v>578.49497946148745</v>
      </c>
      <c r="M20">
        <v>26.996592644812594</v>
      </c>
      <c r="N20">
        <v>36.241957720588232</v>
      </c>
      <c r="O20">
        <v>0</v>
      </c>
      <c r="P20">
        <v>38.530178836022394</v>
      </c>
      <c r="Q20">
        <v>6.6939497392128962</v>
      </c>
      <c r="R20">
        <v>6.5067572679355781</v>
      </c>
      <c r="S20">
        <v>8.0969625000000001</v>
      </c>
      <c r="T20">
        <v>0</v>
      </c>
      <c r="U20">
        <v>125.34119106699752</v>
      </c>
      <c r="V20">
        <v>4.3742743105950659</v>
      </c>
      <c r="W20">
        <v>13.598051341890315</v>
      </c>
      <c r="X20">
        <v>30.168951061816649</v>
      </c>
      <c r="Y20">
        <v>0</v>
      </c>
      <c r="Z20">
        <v>4.0214116799999999</v>
      </c>
      <c r="AA20">
        <v>0</v>
      </c>
      <c r="AB20">
        <v>4.0078511199999989</v>
      </c>
      <c r="AC20">
        <v>2.9691613120000002</v>
      </c>
      <c r="AD20">
        <v>2.7964513200000005</v>
      </c>
      <c r="AE20">
        <v>12.9896052</v>
      </c>
      <c r="AF20">
        <v>2.7225000000000001</v>
      </c>
      <c r="AG20">
        <v>12.48393744</v>
      </c>
      <c r="AH20">
        <v>7.1763281199999991</v>
      </c>
      <c r="AI20">
        <v>0</v>
      </c>
      <c r="AJ20">
        <v>0</v>
      </c>
      <c r="AK20">
        <v>15.961300000000001</v>
      </c>
      <c r="AL20">
        <v>0</v>
      </c>
      <c r="AM20">
        <v>4.8588992571428573</v>
      </c>
      <c r="AN20">
        <v>0.95650000000000002</v>
      </c>
      <c r="AO20">
        <v>0.86510052720000008</v>
      </c>
      <c r="AP20">
        <v>2.3187637200000002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32.140848926574009</v>
      </c>
      <c r="BB20">
        <f t="shared" si="0"/>
        <v>947.76309410864815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</v>
      </c>
      <c r="K21">
        <v>4.7043462831205582</v>
      </c>
      <c r="L21">
        <v>578.49497946148745</v>
      </c>
      <c r="M21">
        <v>26.996592644812594</v>
      </c>
      <c r="N21">
        <v>36.241957720588232</v>
      </c>
      <c r="O21">
        <v>0</v>
      </c>
      <c r="P21">
        <v>38.530178836022394</v>
      </c>
      <c r="Q21">
        <v>6.6939497392128962</v>
      </c>
      <c r="R21">
        <v>6.5067572679355781</v>
      </c>
      <c r="S21">
        <v>8.0969625000000001</v>
      </c>
      <c r="T21">
        <v>0</v>
      </c>
      <c r="U21">
        <v>125.34119106699752</v>
      </c>
      <c r="V21">
        <v>4.3742743105950659</v>
      </c>
      <c r="W21">
        <v>13.598051341890315</v>
      </c>
      <c r="X21">
        <v>30.168951061816649</v>
      </c>
      <c r="Y21">
        <v>0</v>
      </c>
      <c r="Z21">
        <v>4.0214116799999999</v>
      </c>
      <c r="AA21">
        <v>0</v>
      </c>
      <c r="AB21">
        <v>4.0078511199999989</v>
      </c>
      <c r="AC21">
        <v>2.9691613120000002</v>
      </c>
      <c r="AD21">
        <v>2.7964513200000005</v>
      </c>
      <c r="AE21">
        <v>12.9896052</v>
      </c>
      <c r="AF21">
        <v>2.7225000000000001</v>
      </c>
      <c r="AG21">
        <v>12.48393744</v>
      </c>
      <c r="AH21">
        <v>7.1763281199999991</v>
      </c>
      <c r="AI21">
        <v>0</v>
      </c>
      <c r="AJ21">
        <v>0</v>
      </c>
      <c r="AK21">
        <v>15.961300000000001</v>
      </c>
      <c r="AL21">
        <v>0</v>
      </c>
      <c r="AM21">
        <v>4.8588992571428573</v>
      </c>
      <c r="AN21">
        <v>0.95650000000000002</v>
      </c>
      <c r="AO21">
        <v>0.85968857519999997</v>
      </c>
      <c r="AP21">
        <v>2.3187637200000002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32.140671289374005</v>
      </c>
      <c r="BB21">
        <f t="shared" si="0"/>
        <v>947.75785979384818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</v>
      </c>
      <c r="K22">
        <v>4.7043462831205582</v>
      </c>
      <c r="L22">
        <v>578.49497946148745</v>
      </c>
      <c r="M22">
        <v>26.996592644812594</v>
      </c>
      <c r="N22">
        <v>36.241957720588232</v>
      </c>
      <c r="O22">
        <v>0</v>
      </c>
      <c r="P22">
        <v>38.530178836022394</v>
      </c>
      <c r="Q22">
        <v>6.6939497392128962</v>
      </c>
      <c r="R22">
        <v>6.5067572679355781</v>
      </c>
      <c r="S22">
        <v>8.0969625000000001</v>
      </c>
      <c r="T22">
        <v>0</v>
      </c>
      <c r="U22">
        <v>125.34119106699752</v>
      </c>
      <c r="V22">
        <v>4.3742743105950659</v>
      </c>
      <c r="W22">
        <v>13.598051341890315</v>
      </c>
      <c r="X22">
        <v>30.168951061816649</v>
      </c>
      <c r="Y22">
        <v>0</v>
      </c>
      <c r="Z22">
        <v>4.0214116799999999</v>
      </c>
      <c r="AA22">
        <v>0</v>
      </c>
      <c r="AB22">
        <v>4.0078511199999989</v>
      </c>
      <c r="AC22">
        <v>2.9691613120000002</v>
      </c>
      <c r="AD22">
        <v>2.7964513200000005</v>
      </c>
      <c r="AE22">
        <v>12.9896052</v>
      </c>
      <c r="AF22">
        <v>2.7225000000000001</v>
      </c>
      <c r="AG22">
        <v>12.48393744</v>
      </c>
      <c r="AH22">
        <v>7.1763281199999991</v>
      </c>
      <c r="AI22">
        <v>0</v>
      </c>
      <c r="AJ22">
        <v>0</v>
      </c>
      <c r="AK22">
        <v>15.961300000000001</v>
      </c>
      <c r="AL22">
        <v>0</v>
      </c>
      <c r="AM22">
        <v>4.8588992571428573</v>
      </c>
      <c r="AN22">
        <v>0.95650000000000002</v>
      </c>
      <c r="AO22">
        <v>0.80358467280000001</v>
      </c>
      <c r="AP22">
        <v>0.55021512000000006</v>
      </c>
      <c r="AQ22">
        <v>0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32.080822892974012</v>
      </c>
      <c r="BB22">
        <f t="shared" si="0"/>
        <v>945.99305568784814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</v>
      </c>
      <c r="K23">
        <v>4.7043462831205582</v>
      </c>
      <c r="L23">
        <v>578.49497946148745</v>
      </c>
      <c r="M23">
        <v>26.996592644812594</v>
      </c>
      <c r="N23">
        <v>36.241957720588232</v>
      </c>
      <c r="O23">
        <v>0</v>
      </c>
      <c r="P23">
        <v>38.530178836022394</v>
      </c>
      <c r="Q23">
        <v>6.6939497392128962</v>
      </c>
      <c r="R23">
        <v>6.5067572679355781</v>
      </c>
      <c r="S23">
        <v>8.0969625000000001</v>
      </c>
      <c r="T23">
        <v>0</v>
      </c>
      <c r="U23">
        <v>125.34119106699752</v>
      </c>
      <c r="V23">
        <v>4.3742743105950659</v>
      </c>
      <c r="W23">
        <v>13.598051341890315</v>
      </c>
      <c r="X23">
        <v>30.168951061816649</v>
      </c>
      <c r="Y23">
        <v>0</v>
      </c>
      <c r="Z23">
        <v>4.0214116799999999</v>
      </c>
      <c r="AA23">
        <v>0</v>
      </c>
      <c r="AB23">
        <v>4.0078511199999989</v>
      </c>
      <c r="AC23">
        <v>2.9691613120000002</v>
      </c>
      <c r="AD23">
        <v>2.7964513200000005</v>
      </c>
      <c r="AE23">
        <v>12.9896052</v>
      </c>
      <c r="AF23">
        <v>2.7225000000000001</v>
      </c>
      <c r="AG23">
        <v>12.48393744</v>
      </c>
      <c r="AH23">
        <v>14.352656239999998</v>
      </c>
      <c r="AI23">
        <v>0.78111280000000005</v>
      </c>
      <c r="AJ23">
        <v>0</v>
      </c>
      <c r="AK23">
        <v>15.961300000000001</v>
      </c>
      <c r="AL23">
        <v>0</v>
      </c>
      <c r="AM23">
        <v>4.8588992571428573</v>
      </c>
      <c r="AN23">
        <v>0.95650000000000002</v>
      </c>
      <c r="AO23">
        <v>0.76876778159999992</v>
      </c>
      <c r="AP23">
        <v>0.55021512000000006</v>
      </c>
      <c r="AQ23">
        <v>0</v>
      </c>
      <c r="AR23">
        <v>16.257945600000003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32.37401385857401</v>
      </c>
      <c r="BB23">
        <f t="shared" si="0"/>
        <v>954.6386103510481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</v>
      </c>
      <c r="K24">
        <v>4.7043462831205582</v>
      </c>
      <c r="L24">
        <v>578.49497946148745</v>
      </c>
      <c r="M24">
        <v>26.996592644812594</v>
      </c>
      <c r="N24">
        <v>36.241957720588232</v>
      </c>
      <c r="O24">
        <v>0</v>
      </c>
      <c r="P24">
        <v>38.530178836022394</v>
      </c>
      <c r="Q24">
        <v>6.6939497392128962</v>
      </c>
      <c r="R24">
        <v>6.5067572679355781</v>
      </c>
      <c r="S24">
        <v>8.0969625000000001</v>
      </c>
      <c r="T24">
        <v>0</v>
      </c>
      <c r="U24">
        <v>125.34119106699752</v>
      </c>
      <c r="V24">
        <v>4.3742743105950659</v>
      </c>
      <c r="W24">
        <v>13.598051341890315</v>
      </c>
      <c r="X24">
        <v>30.168951061816649</v>
      </c>
      <c r="Y24">
        <v>0</v>
      </c>
      <c r="Z24">
        <v>4.0214116799999999</v>
      </c>
      <c r="AA24">
        <v>0</v>
      </c>
      <c r="AB24">
        <v>4.0078511199999989</v>
      </c>
      <c r="AC24">
        <v>2.9691613120000002</v>
      </c>
      <c r="AD24">
        <v>5.592902640000001</v>
      </c>
      <c r="AE24">
        <v>12.9896052</v>
      </c>
      <c r="AF24">
        <v>2.7225000000000001</v>
      </c>
      <c r="AG24">
        <v>12.48393744</v>
      </c>
      <c r="AH24">
        <v>14.352656239999998</v>
      </c>
      <c r="AI24">
        <v>1.5622256000000001</v>
      </c>
      <c r="AJ24">
        <v>0</v>
      </c>
      <c r="AK24">
        <v>15.961300000000001</v>
      </c>
      <c r="AL24">
        <v>0</v>
      </c>
      <c r="AM24">
        <v>4.8588992571428573</v>
      </c>
      <c r="AN24">
        <v>0.95650000000000002</v>
      </c>
      <c r="AO24">
        <v>0.71482866000000012</v>
      </c>
      <c r="AP24">
        <v>0.55021512000000006</v>
      </c>
      <c r="AQ24">
        <v>0</v>
      </c>
      <c r="AR24">
        <v>16.257945600000003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32.489588486574014</v>
      </c>
      <c r="BB24">
        <f t="shared" si="0"/>
        <v>958.04666072144823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</v>
      </c>
      <c r="K25">
        <v>4.7043462831205582</v>
      </c>
      <c r="L25">
        <v>578.49497946148745</v>
      </c>
      <c r="M25">
        <v>26.996592644812594</v>
      </c>
      <c r="N25">
        <v>36.241957720588232</v>
      </c>
      <c r="O25">
        <v>0</v>
      </c>
      <c r="P25">
        <v>38.530178836022394</v>
      </c>
      <c r="Q25">
        <v>6.6939497392128962</v>
      </c>
      <c r="R25">
        <v>6.5067572679355781</v>
      </c>
      <c r="S25">
        <v>8.0969625000000001</v>
      </c>
      <c r="T25">
        <v>0</v>
      </c>
      <c r="U25">
        <v>125.34119106699752</v>
      </c>
      <c r="V25">
        <v>4.1754840667678295</v>
      </c>
      <c r="W25">
        <v>13.598051341890315</v>
      </c>
      <c r="X25">
        <v>30.168951061816649</v>
      </c>
      <c r="Y25">
        <v>0</v>
      </c>
      <c r="Z25">
        <v>4.0214116799999999</v>
      </c>
      <c r="AA25">
        <v>2.1571107999999999</v>
      </c>
      <c r="AB25">
        <v>4.0078511199999989</v>
      </c>
      <c r="AC25">
        <v>2.9691613120000002</v>
      </c>
      <c r="AD25">
        <v>8.3893539600000011</v>
      </c>
      <c r="AE25">
        <v>12.9896052</v>
      </c>
      <c r="AF25">
        <v>2.7225000000000001</v>
      </c>
      <c r="AG25">
        <v>12.48393744</v>
      </c>
      <c r="AH25">
        <v>14.352656239999998</v>
      </c>
      <c r="AI25">
        <v>10.1544664</v>
      </c>
      <c r="AJ25">
        <v>0</v>
      </c>
      <c r="AK25">
        <v>15.961300000000001</v>
      </c>
      <c r="AL25">
        <v>0</v>
      </c>
      <c r="AM25">
        <v>4.8588992571428573</v>
      </c>
      <c r="AN25">
        <v>0.95650000000000002</v>
      </c>
      <c r="AO25">
        <v>0.63563376240000002</v>
      </c>
      <c r="AP25">
        <v>0.55021512000000006</v>
      </c>
      <c r="AQ25">
        <v>3.556719999999999</v>
      </c>
      <c r="AR25">
        <v>16.257945600000003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33.041433696716652</v>
      </c>
      <c r="BB25">
        <f t="shared" si="0"/>
        <v>974.31935328987834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</v>
      </c>
      <c r="K26">
        <v>4.7043462831205582</v>
      </c>
      <c r="L26">
        <v>578.49497946148745</v>
      </c>
      <c r="M26">
        <v>26.996592644812594</v>
      </c>
      <c r="N26">
        <v>36.241957720588232</v>
      </c>
      <c r="O26">
        <v>0</v>
      </c>
      <c r="P26">
        <v>38.530178836022394</v>
      </c>
      <c r="Q26">
        <v>6.6939497392128962</v>
      </c>
      <c r="R26">
        <v>6.5067572679355781</v>
      </c>
      <c r="S26">
        <v>8.0969625000000001</v>
      </c>
      <c r="T26">
        <v>0</v>
      </c>
      <c r="U26">
        <v>125.34119106699752</v>
      </c>
      <c r="V26">
        <v>4.1754840667678295</v>
      </c>
      <c r="W26">
        <v>13.598051341890315</v>
      </c>
      <c r="X26">
        <v>30.168951061816649</v>
      </c>
      <c r="Y26">
        <v>0</v>
      </c>
      <c r="Z26">
        <v>4.0214116799999999</v>
      </c>
      <c r="AA26">
        <v>6.4713324000000005</v>
      </c>
      <c r="AB26">
        <v>4.0078511199999989</v>
      </c>
      <c r="AC26">
        <v>2.9691613120000002</v>
      </c>
      <c r="AD26">
        <v>8.3893539600000011</v>
      </c>
      <c r="AE26">
        <v>12.9896052</v>
      </c>
      <c r="AF26">
        <v>2.7225000000000001</v>
      </c>
      <c r="AG26">
        <v>12.48393744</v>
      </c>
      <c r="AH26">
        <v>14.352656239999998</v>
      </c>
      <c r="AI26">
        <v>10.1544664</v>
      </c>
      <c r="AJ26">
        <v>0</v>
      </c>
      <c r="AK26">
        <v>15.961300000000001</v>
      </c>
      <c r="AL26">
        <v>0</v>
      </c>
      <c r="AM26">
        <v>4.8588992571428573</v>
      </c>
      <c r="AN26">
        <v>0.95650000000000002</v>
      </c>
      <c r="AO26">
        <v>0.59621671199999993</v>
      </c>
      <c r="AP26">
        <v>0.55021512000000006</v>
      </c>
      <c r="AQ26">
        <v>7.1134399999999998</v>
      </c>
      <c r="AR26">
        <v>16.257945600000003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33.298307357821415</v>
      </c>
      <c r="BB26">
        <f t="shared" si="0"/>
        <v>981.89400417837362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0.67190000000000005</v>
      </c>
      <c r="K27">
        <v>4.7043462831205582</v>
      </c>
      <c r="L27">
        <v>578.49497946148745</v>
      </c>
      <c r="M27">
        <v>26.996592644812594</v>
      </c>
      <c r="N27">
        <v>36.241957720588232</v>
      </c>
      <c r="O27">
        <v>0</v>
      </c>
      <c r="P27">
        <v>38.530178836022394</v>
      </c>
      <c r="Q27">
        <v>6.6939497392128962</v>
      </c>
      <c r="R27">
        <v>6.5067572679355781</v>
      </c>
      <c r="S27">
        <v>8.0969625000000001</v>
      </c>
      <c r="T27">
        <v>0</v>
      </c>
      <c r="U27">
        <v>125.34119106699752</v>
      </c>
      <c r="V27">
        <v>4.1754840667678295</v>
      </c>
      <c r="W27">
        <v>13.598051341890315</v>
      </c>
      <c r="X27">
        <v>30.168951061816649</v>
      </c>
      <c r="Y27">
        <v>0</v>
      </c>
      <c r="Z27">
        <v>4.0214116799999999</v>
      </c>
      <c r="AA27">
        <v>8.6042060000000014</v>
      </c>
      <c r="AB27">
        <v>4.0078511199999989</v>
      </c>
      <c r="AC27">
        <v>2.9691613120000002</v>
      </c>
      <c r="AD27">
        <v>8.3893539600000011</v>
      </c>
      <c r="AE27">
        <v>12.9896052</v>
      </c>
      <c r="AF27">
        <v>2.7225000000000001</v>
      </c>
      <c r="AG27">
        <v>12.48393744</v>
      </c>
      <c r="AH27">
        <v>14.352656239999998</v>
      </c>
      <c r="AI27">
        <v>10.1544664</v>
      </c>
      <c r="AJ27">
        <v>0</v>
      </c>
      <c r="AK27">
        <v>15.961300000000001</v>
      </c>
      <c r="AL27">
        <v>0</v>
      </c>
      <c r="AM27">
        <v>4.8588992571428573</v>
      </c>
      <c r="AN27">
        <v>0.95650000000000002</v>
      </c>
      <c r="AO27">
        <v>0.53596364639999994</v>
      </c>
      <c r="AP27">
        <v>0.55021512000000006</v>
      </c>
      <c r="AQ27">
        <v>8.8917999999999999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33.380528687186498</v>
      </c>
      <c r="BB27">
        <f t="shared" si="0"/>
        <v>984.31854178340848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0.67190000000000005</v>
      </c>
      <c r="K28">
        <v>4.7043462831205582</v>
      </c>
      <c r="L28">
        <v>578.49497946148745</v>
      </c>
      <c r="M28">
        <v>26.996592644812594</v>
      </c>
      <c r="N28">
        <v>36.241957720588232</v>
      </c>
      <c r="O28">
        <v>0</v>
      </c>
      <c r="P28">
        <v>38.530178836022394</v>
      </c>
      <c r="Q28">
        <v>6.6939497392128962</v>
      </c>
      <c r="R28">
        <v>6.5067572679355781</v>
      </c>
      <c r="S28">
        <v>8.0969625000000001</v>
      </c>
      <c r="T28">
        <v>0</v>
      </c>
      <c r="U28">
        <v>125.34119106699752</v>
      </c>
      <c r="V28">
        <v>4.1754840667678295</v>
      </c>
      <c r="W28">
        <v>13.598051341890315</v>
      </c>
      <c r="X28">
        <v>30.168951061816649</v>
      </c>
      <c r="Y28">
        <v>0</v>
      </c>
      <c r="Z28">
        <v>4.0214116799999999</v>
      </c>
      <c r="AA28">
        <v>12.918427599999999</v>
      </c>
      <c r="AB28">
        <v>3.6806795999999999</v>
      </c>
      <c r="AC28">
        <v>5.9383226240000004</v>
      </c>
      <c r="AD28">
        <v>8.3893539600000011</v>
      </c>
      <c r="AE28">
        <v>12.9896052</v>
      </c>
      <c r="AF28">
        <v>2.7225000000000001</v>
      </c>
      <c r="AG28">
        <v>12.48393744</v>
      </c>
      <c r="AH28">
        <v>21.528984360000003</v>
      </c>
      <c r="AI28">
        <v>10.1544664</v>
      </c>
      <c r="AJ28">
        <v>0</v>
      </c>
      <c r="AK28">
        <v>15.961300000000001</v>
      </c>
      <c r="AL28">
        <v>0</v>
      </c>
      <c r="AM28">
        <v>4.8588992571428573</v>
      </c>
      <c r="AN28">
        <v>0.95650000000000002</v>
      </c>
      <c r="AO28">
        <v>0.52198277039999996</v>
      </c>
      <c r="AP28">
        <v>0.55021512000000006</v>
      </c>
      <c r="AQ28">
        <v>10.670160000000001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33.901947785351588</v>
      </c>
      <c r="BB28">
        <f t="shared" si="0"/>
        <v>999.69404132124339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0.67190000000000005</v>
      </c>
      <c r="K29">
        <v>4.7043462831205582</v>
      </c>
      <c r="L29">
        <v>578.49497946148745</v>
      </c>
      <c r="M29">
        <v>26.996592644812594</v>
      </c>
      <c r="N29">
        <v>36.241957720588232</v>
      </c>
      <c r="O29">
        <v>0</v>
      </c>
      <c r="P29">
        <v>38.530178836022394</v>
      </c>
      <c r="Q29">
        <v>6.6939497392128962</v>
      </c>
      <c r="R29">
        <v>6.5067572679355781</v>
      </c>
      <c r="S29">
        <v>8.0969625000000001</v>
      </c>
      <c r="T29">
        <v>0</v>
      </c>
      <c r="U29">
        <v>125.34119106699752</v>
      </c>
      <c r="V29">
        <v>4.0503599374021899</v>
      </c>
      <c r="W29">
        <v>13.598051341890315</v>
      </c>
      <c r="X29">
        <v>30.168951061816649</v>
      </c>
      <c r="Y29">
        <v>0</v>
      </c>
      <c r="Z29">
        <v>4.0214116799999999</v>
      </c>
      <c r="AA29">
        <v>12.918427599999999</v>
      </c>
      <c r="AB29">
        <v>7.361359199999999</v>
      </c>
      <c r="AC29">
        <v>5.9383226240000004</v>
      </c>
      <c r="AD29">
        <v>8.3893539600000011</v>
      </c>
      <c r="AE29">
        <v>12.9896052</v>
      </c>
      <c r="AF29">
        <v>2.7225000000000001</v>
      </c>
      <c r="AG29">
        <v>12.48393744</v>
      </c>
      <c r="AH29">
        <v>21.528984360000003</v>
      </c>
      <c r="AI29">
        <v>10.1544664</v>
      </c>
      <c r="AJ29">
        <v>0</v>
      </c>
      <c r="AK29">
        <v>15.961300000000001</v>
      </c>
      <c r="AL29">
        <v>0</v>
      </c>
      <c r="AM29">
        <v>4.8588992571428573</v>
      </c>
      <c r="AN29">
        <v>0.95650000000000002</v>
      </c>
      <c r="AO29">
        <v>0.49032285120000002</v>
      </c>
      <c r="AP29">
        <v>0.55021512000000006</v>
      </c>
      <c r="AQ29">
        <v>10.670160000000001</v>
      </c>
      <c r="AR29">
        <v>15.241823999999999</v>
      </c>
      <c r="AS29">
        <v>10.028788848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34.025490799298382</v>
      </c>
      <c r="BB29">
        <f t="shared" si="0"/>
        <v>1003.3370656023309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0.67190000000000005</v>
      </c>
      <c r="K30">
        <v>4.7043462831205582</v>
      </c>
      <c r="L30">
        <v>578.49497946148745</v>
      </c>
      <c r="M30">
        <v>26.996592644812594</v>
      </c>
      <c r="N30">
        <v>36.241957720588232</v>
      </c>
      <c r="O30">
        <v>0</v>
      </c>
      <c r="P30">
        <v>38.530178836022394</v>
      </c>
      <c r="Q30">
        <v>6.6939497392128962</v>
      </c>
      <c r="R30">
        <v>6.5067572679355781</v>
      </c>
      <c r="S30">
        <v>8.0969625000000001</v>
      </c>
      <c r="T30">
        <v>0</v>
      </c>
      <c r="U30">
        <v>125.34119106699752</v>
      </c>
      <c r="V30">
        <v>4.0503599374021899</v>
      </c>
      <c r="W30">
        <v>13.598051341890315</v>
      </c>
      <c r="X30">
        <v>30.168951061816649</v>
      </c>
      <c r="Y30">
        <v>0</v>
      </c>
      <c r="Z30">
        <v>4.0214116799999999</v>
      </c>
      <c r="AA30">
        <v>12.918427599999999</v>
      </c>
      <c r="AB30">
        <v>7.361359199999999</v>
      </c>
      <c r="AC30">
        <v>5.9383226240000004</v>
      </c>
      <c r="AD30">
        <v>8.3893539600000011</v>
      </c>
      <c r="AE30">
        <v>12.9896052</v>
      </c>
      <c r="AF30">
        <v>2.7225000000000001</v>
      </c>
      <c r="AG30">
        <v>12.48393744</v>
      </c>
      <c r="AH30">
        <v>21.528984360000003</v>
      </c>
      <c r="AI30">
        <v>10.1544664</v>
      </c>
      <c r="AJ30">
        <v>0</v>
      </c>
      <c r="AK30">
        <v>15.961300000000001</v>
      </c>
      <c r="AL30">
        <v>0</v>
      </c>
      <c r="AM30">
        <v>4.8588992571428573</v>
      </c>
      <c r="AN30">
        <v>0.95650000000000002</v>
      </c>
      <c r="AO30">
        <v>0.46948683599999996</v>
      </c>
      <c r="AP30">
        <v>0.55021512000000006</v>
      </c>
      <c r="AQ30">
        <v>10.670160000000001</v>
      </c>
      <c r="AR30">
        <v>15.241823999999999</v>
      </c>
      <c r="AS30">
        <v>10.028788848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34.024807555698374</v>
      </c>
      <c r="BB30">
        <f t="shared" si="0"/>
        <v>1003.3169128307311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0.67190000000000005</v>
      </c>
      <c r="K31">
        <v>4.7043462831205582</v>
      </c>
      <c r="L31">
        <v>578.49497946148745</v>
      </c>
      <c r="M31">
        <v>26.996592644812594</v>
      </c>
      <c r="N31">
        <v>36.241957720588232</v>
      </c>
      <c r="O31">
        <v>0</v>
      </c>
      <c r="P31">
        <v>38.530178836022394</v>
      </c>
      <c r="Q31">
        <v>6.6939497392128962</v>
      </c>
      <c r="R31">
        <v>6.5067572679355781</v>
      </c>
      <c r="S31">
        <v>8.0969625000000001</v>
      </c>
      <c r="T31">
        <v>0</v>
      </c>
      <c r="U31">
        <v>125.34119106699752</v>
      </c>
      <c r="V31">
        <v>4.0503599374021899</v>
      </c>
      <c r="W31">
        <v>13.591707487753677</v>
      </c>
      <c r="X31">
        <v>30.168951061816649</v>
      </c>
      <c r="Y31">
        <v>0</v>
      </c>
      <c r="Z31">
        <v>4.0214116799999999</v>
      </c>
      <c r="AA31">
        <v>12.918427599999999</v>
      </c>
      <c r="AB31">
        <v>8.0565986800000005</v>
      </c>
      <c r="AC31">
        <v>5.9383226240000004</v>
      </c>
      <c r="AD31">
        <v>8.3893539600000011</v>
      </c>
      <c r="AE31">
        <v>12.9896052</v>
      </c>
      <c r="AF31">
        <v>2.7225000000000001</v>
      </c>
      <c r="AG31">
        <v>12.48393744</v>
      </c>
      <c r="AH31">
        <v>21.528984360000003</v>
      </c>
      <c r="AI31">
        <v>1.5622256000000001</v>
      </c>
      <c r="AJ31">
        <v>0</v>
      </c>
      <c r="AK31">
        <v>15.961300000000001</v>
      </c>
      <c r="AL31">
        <v>0</v>
      </c>
      <c r="AM31">
        <v>4.8588992571428573</v>
      </c>
      <c r="AN31">
        <v>0.95650000000000002</v>
      </c>
      <c r="AO31">
        <v>0.43963090080000006</v>
      </c>
      <c r="AP31">
        <v>0.55021512000000006</v>
      </c>
      <c r="AQ31">
        <v>10.670160000000001</v>
      </c>
      <c r="AR31">
        <v>15.241823999999999</v>
      </c>
      <c r="AS31">
        <v>10.028788848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33.764598749282698</v>
      </c>
      <c r="BB31">
        <f t="shared" si="0"/>
        <v>995.64392052781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0.67190000000000005</v>
      </c>
      <c r="K32">
        <v>4.7043462831205582</v>
      </c>
      <c r="L32">
        <v>578.49497946148745</v>
      </c>
      <c r="M32">
        <v>26.996592644812594</v>
      </c>
      <c r="N32">
        <v>36.241957720588232</v>
      </c>
      <c r="O32">
        <v>0</v>
      </c>
      <c r="P32">
        <v>38.530178836022394</v>
      </c>
      <c r="Q32">
        <v>6.6939497392128962</v>
      </c>
      <c r="R32">
        <v>6.5067572679355781</v>
      </c>
      <c r="S32">
        <v>8.0969625000000001</v>
      </c>
      <c r="T32">
        <v>0</v>
      </c>
      <c r="U32">
        <v>125.34119106699752</v>
      </c>
      <c r="V32">
        <v>4.0503599374021899</v>
      </c>
      <c r="W32">
        <v>14.236081363636362</v>
      </c>
      <c r="X32">
        <v>30.168951061816649</v>
      </c>
      <c r="Y32">
        <v>0</v>
      </c>
      <c r="Z32">
        <v>4.0214116799999999</v>
      </c>
      <c r="AA32">
        <v>12.918427599999999</v>
      </c>
      <c r="AB32">
        <v>8.0565986800000005</v>
      </c>
      <c r="AC32">
        <v>5.9383226240000004</v>
      </c>
      <c r="AD32">
        <v>8.3893539600000011</v>
      </c>
      <c r="AE32">
        <v>12.9896052</v>
      </c>
      <c r="AF32">
        <v>2.7225000000000001</v>
      </c>
      <c r="AG32">
        <v>12.48393744</v>
      </c>
      <c r="AH32">
        <v>21.528984360000003</v>
      </c>
      <c r="AI32">
        <v>0.78111280000000005</v>
      </c>
      <c r="AJ32">
        <v>0</v>
      </c>
      <c r="AK32">
        <v>15.961300000000001</v>
      </c>
      <c r="AL32">
        <v>0</v>
      </c>
      <c r="AM32">
        <v>4.8588992571428573</v>
      </c>
      <c r="AN32">
        <v>0.95650000000000002</v>
      </c>
      <c r="AO32">
        <v>0.42736380960000009</v>
      </c>
      <c r="AP32">
        <v>0.55021512000000006</v>
      </c>
      <c r="AQ32">
        <v>7.1134399999999998</v>
      </c>
      <c r="AR32">
        <v>15.241823999999999</v>
      </c>
      <c r="AS32">
        <v>10.028788848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33.64305064488147</v>
      </c>
      <c r="BB32">
        <f t="shared" si="0"/>
        <v>992.0597426168938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0.67190000000000005</v>
      </c>
      <c r="K33">
        <v>4.7043462831205582</v>
      </c>
      <c r="L33">
        <v>578.49497946148745</v>
      </c>
      <c r="M33">
        <v>26.996592644812594</v>
      </c>
      <c r="N33">
        <v>36.241957720588232</v>
      </c>
      <c r="O33">
        <v>0</v>
      </c>
      <c r="P33">
        <v>38.530178836022394</v>
      </c>
      <c r="Q33">
        <v>6.6939497392128962</v>
      </c>
      <c r="R33">
        <v>6.5067572679355781</v>
      </c>
      <c r="S33">
        <v>8.0969625000000001</v>
      </c>
      <c r="T33">
        <v>0</v>
      </c>
      <c r="U33">
        <v>125.34119106699752</v>
      </c>
      <c r="V33">
        <v>4.0503599374021899</v>
      </c>
      <c r="W33">
        <v>14.236081363636362</v>
      </c>
      <c r="X33">
        <v>30.168951061816649</v>
      </c>
      <c r="Y33">
        <v>0</v>
      </c>
      <c r="Z33">
        <v>4.0214116799999999</v>
      </c>
      <c r="AA33">
        <v>12.918427599999999</v>
      </c>
      <c r="AB33">
        <v>8.0565986800000005</v>
      </c>
      <c r="AC33">
        <v>8.9074839360000002</v>
      </c>
      <c r="AD33">
        <v>8.3893539600000011</v>
      </c>
      <c r="AE33">
        <v>12.9896052</v>
      </c>
      <c r="AF33">
        <v>2.7225000000000001</v>
      </c>
      <c r="AG33">
        <v>12.48393744</v>
      </c>
      <c r="AH33">
        <v>21.528984360000003</v>
      </c>
      <c r="AI33">
        <v>0</v>
      </c>
      <c r="AJ33">
        <v>0</v>
      </c>
      <c r="AK33">
        <v>15.961300000000001</v>
      </c>
      <c r="AL33">
        <v>0</v>
      </c>
      <c r="AM33">
        <v>4.8588992571428573</v>
      </c>
      <c r="AN33">
        <v>0.95650000000000002</v>
      </c>
      <c r="AO33">
        <v>0.42159106079999992</v>
      </c>
      <c r="AP33">
        <v>0.55021512000000006</v>
      </c>
      <c r="AQ33">
        <v>3.556719999999999</v>
      </c>
      <c r="AR33">
        <v>15.241823999999999</v>
      </c>
      <c r="AS33">
        <v>10.028788848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33.597969000576711</v>
      </c>
      <c r="BB33">
        <f t="shared" si="0"/>
        <v>990.73038002439853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0.67190000000000005</v>
      </c>
      <c r="K34">
        <v>4.7043462831205582</v>
      </c>
      <c r="L34">
        <v>578.49497946148745</v>
      </c>
      <c r="M34">
        <v>26.996592644812594</v>
      </c>
      <c r="N34">
        <v>36.241957720588232</v>
      </c>
      <c r="O34">
        <v>0</v>
      </c>
      <c r="P34">
        <v>38.530178836022394</v>
      </c>
      <c r="Q34">
        <v>6.6939497392128962</v>
      </c>
      <c r="R34">
        <v>6.5067572679355781</v>
      </c>
      <c r="S34">
        <v>8.0969625000000001</v>
      </c>
      <c r="T34">
        <v>0</v>
      </c>
      <c r="U34">
        <v>125.34119106699752</v>
      </c>
      <c r="V34">
        <v>4.0503599374021899</v>
      </c>
      <c r="W34">
        <v>14.236081363636362</v>
      </c>
      <c r="X34">
        <v>30.168951061816649</v>
      </c>
      <c r="Y34">
        <v>0</v>
      </c>
      <c r="Z34">
        <v>4.0214116799999999</v>
      </c>
      <c r="AA34">
        <v>8.5799687999999996</v>
      </c>
      <c r="AB34">
        <v>8.0565986800000005</v>
      </c>
      <c r="AC34">
        <v>8.9074839360000002</v>
      </c>
      <c r="AD34">
        <v>8.3893539600000011</v>
      </c>
      <c r="AE34">
        <v>12.9896052</v>
      </c>
      <c r="AF34">
        <v>2.7225000000000001</v>
      </c>
      <c r="AG34">
        <v>12.48393744</v>
      </c>
      <c r="AH34">
        <v>14.352656239999998</v>
      </c>
      <c r="AI34">
        <v>0</v>
      </c>
      <c r="AJ34">
        <v>0</v>
      </c>
      <c r="AK34">
        <v>15.961300000000001</v>
      </c>
      <c r="AL34">
        <v>0</v>
      </c>
      <c r="AM34">
        <v>4.8588992571428573</v>
      </c>
      <c r="AN34">
        <v>0.95650000000000002</v>
      </c>
      <c r="AO34">
        <v>0.43927010399999999</v>
      </c>
      <c r="AP34">
        <v>0.55021512000000006</v>
      </c>
      <c r="AQ34">
        <v>0</v>
      </c>
      <c r="AR34">
        <v>15.241823999999999</v>
      </c>
      <c r="AS34">
        <v>10.028788848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33.104203094246557</v>
      </c>
      <c r="BB34">
        <f t="shared" si="0"/>
        <v>976.17031805392855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0.67190000000000005</v>
      </c>
      <c r="K35">
        <v>4.7043462831205582</v>
      </c>
      <c r="L35">
        <v>578.49497946148745</v>
      </c>
      <c r="M35">
        <v>26.996592644812594</v>
      </c>
      <c r="N35">
        <v>36.241957720588232</v>
      </c>
      <c r="O35">
        <v>0</v>
      </c>
      <c r="P35">
        <v>38.530178836022394</v>
      </c>
      <c r="Q35">
        <v>6.6939497392128962</v>
      </c>
      <c r="R35">
        <v>6.5067572679355781</v>
      </c>
      <c r="S35">
        <v>8.0969625000000001</v>
      </c>
      <c r="T35">
        <v>0</v>
      </c>
      <c r="U35">
        <v>125.34119106699752</v>
      </c>
      <c r="V35">
        <v>3.8784750613246115</v>
      </c>
      <c r="W35">
        <v>14.236081363636362</v>
      </c>
      <c r="X35">
        <v>30.168951061816649</v>
      </c>
      <c r="Y35">
        <v>0</v>
      </c>
      <c r="Z35">
        <v>4.0214116799999999</v>
      </c>
      <c r="AA35">
        <v>4.2899844000000007</v>
      </c>
      <c r="AB35">
        <v>8.0565986800000005</v>
      </c>
      <c r="AC35">
        <v>8.9074839360000002</v>
      </c>
      <c r="AD35">
        <v>8.3893539600000011</v>
      </c>
      <c r="AE35">
        <v>12.9896052</v>
      </c>
      <c r="AF35">
        <v>2.7225000000000001</v>
      </c>
      <c r="AG35">
        <v>12.48393744</v>
      </c>
      <c r="AH35">
        <v>14.352656239999998</v>
      </c>
      <c r="AI35">
        <v>0</v>
      </c>
      <c r="AJ35">
        <v>0</v>
      </c>
      <c r="AK35">
        <v>15.961300000000001</v>
      </c>
      <c r="AL35">
        <v>0</v>
      </c>
      <c r="AM35">
        <v>4.8588992571428573</v>
      </c>
      <c r="AN35">
        <v>0.95650000000000002</v>
      </c>
      <c r="AO35">
        <v>0.43746612000000001</v>
      </c>
      <c r="AP35">
        <v>0.55021512000000006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32.949835011786597</v>
      </c>
      <c r="BB35">
        <f t="shared" si="0"/>
        <v>971.61834113271095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0.67190000000000005</v>
      </c>
      <c r="K36">
        <v>4.7043462831205582</v>
      </c>
      <c r="L36">
        <v>578.49497946148745</v>
      </c>
      <c r="M36">
        <v>26.996592644812594</v>
      </c>
      <c r="N36">
        <v>36.241957720588232</v>
      </c>
      <c r="O36">
        <v>0</v>
      </c>
      <c r="P36">
        <v>38.530178836022394</v>
      </c>
      <c r="Q36">
        <v>6.6939497392128962</v>
      </c>
      <c r="R36">
        <v>6.5067572679355781</v>
      </c>
      <c r="S36">
        <v>8.0969625000000001</v>
      </c>
      <c r="T36">
        <v>0</v>
      </c>
      <c r="U36">
        <v>125.34119106699752</v>
      </c>
      <c r="V36">
        <v>3.8784750613246115</v>
      </c>
      <c r="W36">
        <v>14.236081363636362</v>
      </c>
      <c r="X36">
        <v>30.168951061816649</v>
      </c>
      <c r="Y36">
        <v>0</v>
      </c>
      <c r="Z36">
        <v>4.0214116799999999</v>
      </c>
      <c r="AA36">
        <v>0</v>
      </c>
      <c r="AB36">
        <v>8.0565986800000005</v>
      </c>
      <c r="AC36">
        <v>8.9074839360000002</v>
      </c>
      <c r="AD36">
        <v>8.3893539600000011</v>
      </c>
      <c r="AE36">
        <v>12.9896052</v>
      </c>
      <c r="AF36">
        <v>2.7225000000000001</v>
      </c>
      <c r="AG36">
        <v>12.48393744</v>
      </c>
      <c r="AH36">
        <v>14.352656239999998</v>
      </c>
      <c r="AI36">
        <v>0</v>
      </c>
      <c r="AJ36">
        <v>0</v>
      </c>
      <c r="AK36">
        <v>15.961300000000001</v>
      </c>
      <c r="AL36">
        <v>0</v>
      </c>
      <c r="AM36">
        <v>4.8588992571428573</v>
      </c>
      <c r="AN36">
        <v>0.95650000000000002</v>
      </c>
      <c r="AO36">
        <v>0.44071329120000002</v>
      </c>
      <c r="AP36">
        <v>0.55021512000000006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32.809230105786604</v>
      </c>
      <c r="BB36">
        <f t="shared" si="0"/>
        <v>967.47220880991108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0.67190000000000005</v>
      </c>
      <c r="K37">
        <v>4.7043462831205582</v>
      </c>
      <c r="L37">
        <v>498.34295112141251</v>
      </c>
      <c r="M37">
        <v>26.996592644812594</v>
      </c>
      <c r="N37">
        <v>36.241957720588232</v>
      </c>
      <c r="O37">
        <v>0</v>
      </c>
      <c r="P37">
        <v>38.530178836022394</v>
      </c>
      <c r="Q37">
        <v>6.6939497392128962</v>
      </c>
      <c r="R37">
        <v>6.5067572679355781</v>
      </c>
      <c r="S37">
        <v>8.0969625000000001</v>
      </c>
      <c r="T37">
        <v>0</v>
      </c>
      <c r="U37">
        <v>125.34119106699752</v>
      </c>
      <c r="V37">
        <v>3.8784750613246115</v>
      </c>
      <c r="W37">
        <v>14.236081363636362</v>
      </c>
      <c r="X37">
        <v>30.168951061816649</v>
      </c>
      <c r="Y37">
        <v>0</v>
      </c>
      <c r="Z37">
        <v>4.0214116799999999</v>
      </c>
      <c r="AA37">
        <v>0</v>
      </c>
      <c r="AB37">
        <v>8.0565986800000005</v>
      </c>
      <c r="AC37">
        <v>8.9074839360000002</v>
      </c>
      <c r="AD37">
        <v>8.3893539600000011</v>
      </c>
      <c r="AE37">
        <v>8.6597367999999992</v>
      </c>
      <c r="AF37">
        <v>2.7225000000000001</v>
      </c>
      <c r="AG37">
        <v>12.48393744</v>
      </c>
      <c r="AH37">
        <v>14.352656239999998</v>
      </c>
      <c r="AI37">
        <v>0</v>
      </c>
      <c r="AJ37">
        <v>0</v>
      </c>
      <c r="AK37">
        <v>15.961300000000001</v>
      </c>
      <c r="AL37">
        <v>0</v>
      </c>
      <c r="AM37">
        <v>4.8588992571428573</v>
      </c>
      <c r="AN37">
        <v>0.95650000000000002</v>
      </c>
      <c r="AO37">
        <v>0.39949225679999995</v>
      </c>
      <c r="AP37">
        <v>0.55021512000000006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30.036871947832005</v>
      </c>
      <c r="BB37">
        <f t="shared" si="0"/>
        <v>885.72144919339064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0.67190000000000005</v>
      </c>
      <c r="K38">
        <v>4.7043462831205582</v>
      </c>
      <c r="L38">
        <v>413.56192728347622</v>
      </c>
      <c r="M38">
        <v>26.996592644812594</v>
      </c>
      <c r="N38">
        <v>36.241957720588232</v>
      </c>
      <c r="O38">
        <v>0</v>
      </c>
      <c r="P38">
        <v>38.530178836022394</v>
      </c>
      <c r="Q38">
        <v>6.6939497392128962</v>
      </c>
      <c r="R38">
        <v>6.5067572679355781</v>
      </c>
      <c r="S38">
        <v>8.0969625000000001</v>
      </c>
      <c r="T38">
        <v>0</v>
      </c>
      <c r="U38">
        <v>125.34119106699752</v>
      </c>
      <c r="V38">
        <v>3.8784750613246115</v>
      </c>
      <c r="W38">
        <v>14.236081363636362</v>
      </c>
      <c r="X38">
        <v>30.168951061816649</v>
      </c>
      <c r="Y38">
        <v>0</v>
      </c>
      <c r="Z38">
        <v>4.0214116799999999</v>
      </c>
      <c r="AA38">
        <v>0</v>
      </c>
      <c r="AB38">
        <v>8.0565986800000005</v>
      </c>
      <c r="AC38">
        <v>8.9074839360000002</v>
      </c>
      <c r="AD38">
        <v>8.3893539600000011</v>
      </c>
      <c r="AE38">
        <v>8.6597367999999992</v>
      </c>
      <c r="AF38">
        <v>2.7225000000000001</v>
      </c>
      <c r="AG38">
        <v>12.48393744</v>
      </c>
      <c r="AH38">
        <v>6.9729504000000002</v>
      </c>
      <c r="AI38">
        <v>0</v>
      </c>
      <c r="AJ38">
        <v>0</v>
      </c>
      <c r="AK38">
        <v>15.961300000000001</v>
      </c>
      <c r="AL38">
        <v>0</v>
      </c>
      <c r="AM38">
        <v>4.8588992571428573</v>
      </c>
      <c r="AN38">
        <v>0.95650000000000002</v>
      </c>
      <c r="AO38">
        <v>0.39137432879999995</v>
      </c>
      <c r="AP38">
        <v>0.55021512000000006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27.013733601547628</v>
      </c>
      <c r="BB38">
        <f t="shared" si="0"/>
        <v>796.57573993373865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0.67190000000000005</v>
      </c>
      <c r="K39">
        <v>4.7043462831205582</v>
      </c>
      <c r="L39">
        <v>413.56192728347622</v>
      </c>
      <c r="M39">
        <v>26.996592644812594</v>
      </c>
      <c r="N39">
        <v>36.241957720588232</v>
      </c>
      <c r="O39">
        <v>0</v>
      </c>
      <c r="P39">
        <v>38.530178836022394</v>
      </c>
      <c r="Q39">
        <v>6.6939497392128962</v>
      </c>
      <c r="R39">
        <v>6.5067572679355781</v>
      </c>
      <c r="S39">
        <v>8.0969625000000001</v>
      </c>
      <c r="T39">
        <v>0</v>
      </c>
      <c r="U39">
        <v>125.34119106699752</v>
      </c>
      <c r="V39">
        <v>3.8784750613246115</v>
      </c>
      <c r="W39">
        <v>14.236081363636362</v>
      </c>
      <c r="X39">
        <v>30.168951061816649</v>
      </c>
      <c r="Y39">
        <v>0</v>
      </c>
      <c r="Z39">
        <v>4.0214116799999999</v>
      </c>
      <c r="AA39">
        <v>0</v>
      </c>
      <c r="AB39">
        <v>8.0565986800000005</v>
      </c>
      <c r="AC39">
        <v>8.9074839360000002</v>
      </c>
      <c r="AD39">
        <v>5.592902640000001</v>
      </c>
      <c r="AE39">
        <v>8.6597367999999992</v>
      </c>
      <c r="AF39">
        <v>2.7225000000000001</v>
      </c>
      <c r="AG39">
        <v>12.48393744</v>
      </c>
      <c r="AH39">
        <v>5.8107920000000011</v>
      </c>
      <c r="AI39">
        <v>0</v>
      </c>
      <c r="AJ39">
        <v>0</v>
      </c>
      <c r="AK39">
        <v>15.961300000000001</v>
      </c>
      <c r="AL39">
        <v>0</v>
      </c>
      <c r="AM39">
        <v>4.8588992571428573</v>
      </c>
      <c r="AN39">
        <v>0.95650000000000002</v>
      </c>
      <c r="AO39">
        <v>0.40580620079999996</v>
      </c>
      <c r="AP39">
        <v>0.35370972000000006</v>
      </c>
      <c r="AQ39">
        <v>0</v>
      </c>
      <c r="AR39">
        <v>16.257945600000003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26.911247981947632</v>
      </c>
      <c r="BB39">
        <f t="shared" si="0"/>
        <v>793.55366390533879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0.67190000000000005</v>
      </c>
      <c r="K40">
        <v>4.7043462831205582</v>
      </c>
      <c r="L40">
        <v>413.56192728347622</v>
      </c>
      <c r="M40">
        <v>26.996592644812594</v>
      </c>
      <c r="N40">
        <v>36.241957720588232</v>
      </c>
      <c r="O40">
        <v>0</v>
      </c>
      <c r="P40">
        <v>38.530178836022394</v>
      </c>
      <c r="Q40">
        <v>6.6939497392128962</v>
      </c>
      <c r="R40">
        <v>6.5067572679355781</v>
      </c>
      <c r="S40">
        <v>8.0969625000000001</v>
      </c>
      <c r="T40">
        <v>0</v>
      </c>
      <c r="U40">
        <v>125.34119106699752</v>
      </c>
      <c r="V40">
        <v>3.8784750613246115</v>
      </c>
      <c r="W40">
        <v>14.236081363636362</v>
      </c>
      <c r="X40">
        <v>30.168951061816649</v>
      </c>
      <c r="Y40">
        <v>0</v>
      </c>
      <c r="Z40">
        <v>4.0214116799999999</v>
      </c>
      <c r="AA40">
        <v>0</v>
      </c>
      <c r="AB40">
        <v>8.0565986800000005</v>
      </c>
      <c r="AC40">
        <v>8.9074839360000002</v>
      </c>
      <c r="AD40">
        <v>5.592902640000001</v>
      </c>
      <c r="AE40">
        <v>8.6597367999999992</v>
      </c>
      <c r="AF40">
        <v>2.7225000000000001</v>
      </c>
      <c r="AG40">
        <v>12.48393744</v>
      </c>
      <c r="AH40">
        <v>5.7817380400000005</v>
      </c>
      <c r="AI40">
        <v>0</v>
      </c>
      <c r="AJ40">
        <v>0</v>
      </c>
      <c r="AK40">
        <v>15.961300000000001</v>
      </c>
      <c r="AL40">
        <v>0</v>
      </c>
      <c r="AM40">
        <v>4.8588992571428573</v>
      </c>
      <c r="AN40">
        <v>0.95650000000000002</v>
      </c>
      <c r="AO40">
        <v>0.4113083520000001</v>
      </c>
      <c r="AP40">
        <v>0.35370972000000006</v>
      </c>
      <c r="AQ40">
        <v>0</v>
      </c>
      <c r="AR40">
        <v>16.257945600000003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26.910475459547627</v>
      </c>
      <c r="BB40">
        <f t="shared" si="0"/>
        <v>793.5308846189389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0.67190000000000005</v>
      </c>
      <c r="K41">
        <v>4.7043462831205582</v>
      </c>
      <c r="L41">
        <v>330.85221310928267</v>
      </c>
      <c r="M41">
        <v>26.996592644812594</v>
      </c>
      <c r="N41">
        <v>36.241957720588232</v>
      </c>
      <c r="O41">
        <v>0</v>
      </c>
      <c r="P41">
        <v>38.530178836022394</v>
      </c>
      <c r="Q41">
        <v>6.6939497392128962</v>
      </c>
      <c r="R41">
        <v>6.5067572679355781</v>
      </c>
      <c r="S41">
        <v>8.0969625000000001</v>
      </c>
      <c r="T41">
        <v>0</v>
      </c>
      <c r="U41">
        <v>125.34119106699752</v>
      </c>
      <c r="V41">
        <v>3.8784750613246115</v>
      </c>
      <c r="W41">
        <v>14.236081363636362</v>
      </c>
      <c r="X41">
        <v>30.168951061816649</v>
      </c>
      <c r="Y41">
        <v>0</v>
      </c>
      <c r="Z41">
        <v>4.0214116799999999</v>
      </c>
      <c r="AA41">
        <v>0</v>
      </c>
      <c r="AB41">
        <v>12.105346239999999</v>
      </c>
      <c r="AC41">
        <v>8.9074839360000002</v>
      </c>
      <c r="AD41">
        <v>2.7964513200000005</v>
      </c>
      <c r="AE41">
        <v>8.6597367999999992</v>
      </c>
      <c r="AF41">
        <v>2.7225000000000001</v>
      </c>
      <c r="AG41">
        <v>12.48393744</v>
      </c>
      <c r="AH41">
        <v>0</v>
      </c>
      <c r="AI41">
        <v>0</v>
      </c>
      <c r="AJ41">
        <v>0</v>
      </c>
      <c r="AK41">
        <v>15.961300000000001</v>
      </c>
      <c r="AL41">
        <v>0</v>
      </c>
      <c r="AM41">
        <v>4.8588992571428573</v>
      </c>
      <c r="AN41">
        <v>0.95650000000000002</v>
      </c>
      <c r="AO41">
        <v>0.4224930528000001</v>
      </c>
      <c r="AP41">
        <v>0.35370972000000006</v>
      </c>
      <c r="AQ41">
        <v>0</v>
      </c>
      <c r="AR41">
        <v>16.257945600000003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24.049423716617682</v>
      </c>
      <c r="BB41">
        <f t="shared" si="0"/>
        <v>709.16396508847515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0.67190000000000005</v>
      </c>
      <c r="K42">
        <v>4.7043462831205582</v>
      </c>
      <c r="L42">
        <v>330.85221310928267</v>
      </c>
      <c r="M42">
        <v>26.996592644812594</v>
      </c>
      <c r="N42">
        <v>36.241957720588232</v>
      </c>
      <c r="O42">
        <v>0</v>
      </c>
      <c r="P42">
        <v>38.530178836022394</v>
      </c>
      <c r="Q42">
        <v>6.6939497392128962</v>
      </c>
      <c r="R42">
        <v>6.5067572679355781</v>
      </c>
      <c r="S42">
        <v>8.0969625000000001</v>
      </c>
      <c r="T42">
        <v>0</v>
      </c>
      <c r="U42">
        <v>125.34119106699752</v>
      </c>
      <c r="V42">
        <v>3.8784750613246115</v>
      </c>
      <c r="W42">
        <v>14.236081363636362</v>
      </c>
      <c r="X42">
        <v>30.168951061816649</v>
      </c>
      <c r="Y42">
        <v>0</v>
      </c>
      <c r="Z42">
        <v>4.0214116799999999</v>
      </c>
      <c r="AA42">
        <v>0</v>
      </c>
      <c r="AB42">
        <v>12.105346239999999</v>
      </c>
      <c r="AC42">
        <v>8.9074839360000002</v>
      </c>
      <c r="AD42">
        <v>2.7964513200000005</v>
      </c>
      <c r="AE42">
        <v>8.6597367999999992</v>
      </c>
      <c r="AF42">
        <v>2.7225000000000001</v>
      </c>
      <c r="AG42">
        <v>12.48393744</v>
      </c>
      <c r="AH42">
        <v>0</v>
      </c>
      <c r="AI42">
        <v>0</v>
      </c>
      <c r="AJ42">
        <v>0</v>
      </c>
      <c r="AK42">
        <v>15.961300000000001</v>
      </c>
      <c r="AL42">
        <v>0</v>
      </c>
      <c r="AM42">
        <v>4.8588992571428573</v>
      </c>
      <c r="AN42">
        <v>0.95650000000000002</v>
      </c>
      <c r="AO42">
        <v>0.41590851119999994</v>
      </c>
      <c r="AP42">
        <v>0.35370972000000006</v>
      </c>
      <c r="AQ42">
        <v>0</v>
      </c>
      <c r="AR42">
        <v>16.257945600000003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24.049207729417681</v>
      </c>
      <c r="BB42">
        <f t="shared" si="0"/>
        <v>709.15759653407508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0.67190000000000005</v>
      </c>
      <c r="K43">
        <v>4.7043462831205582</v>
      </c>
      <c r="L43">
        <v>465.2574620823662</v>
      </c>
      <c r="M43">
        <v>26.996592644812594</v>
      </c>
      <c r="N43">
        <v>36.241957720588232</v>
      </c>
      <c r="O43">
        <v>0</v>
      </c>
      <c r="P43">
        <v>38.530178836022394</v>
      </c>
      <c r="Q43">
        <v>6.6939497392128962</v>
      </c>
      <c r="R43">
        <v>6.5067572679355781</v>
      </c>
      <c r="S43">
        <v>8.0969625000000001</v>
      </c>
      <c r="T43">
        <v>0</v>
      </c>
      <c r="U43">
        <v>125.34119106699752</v>
      </c>
      <c r="V43">
        <v>3.8784750613246115</v>
      </c>
      <c r="W43">
        <v>14.236081363636362</v>
      </c>
      <c r="X43">
        <v>30.168951061816649</v>
      </c>
      <c r="Y43">
        <v>0</v>
      </c>
      <c r="Z43">
        <v>4.0214116799999999</v>
      </c>
      <c r="AA43">
        <v>0</v>
      </c>
      <c r="AB43">
        <v>12.105346239999999</v>
      </c>
      <c r="AC43">
        <v>8.9074839360000002</v>
      </c>
      <c r="AD43">
        <v>2.7964513200000005</v>
      </c>
      <c r="AE43">
        <v>8.6597367999999992</v>
      </c>
      <c r="AF43">
        <v>2.7225000000000001</v>
      </c>
      <c r="AG43">
        <v>12.48393744</v>
      </c>
      <c r="AH43">
        <v>0</v>
      </c>
      <c r="AI43">
        <v>0</v>
      </c>
      <c r="AJ43">
        <v>0</v>
      </c>
      <c r="AK43">
        <v>15.961300000000001</v>
      </c>
      <c r="AL43">
        <v>0</v>
      </c>
      <c r="AM43">
        <v>4.8588992571428573</v>
      </c>
      <c r="AN43">
        <v>0.95650000000000002</v>
      </c>
      <c r="AO43">
        <v>0.203399196</v>
      </c>
      <c r="AP43">
        <v>0.35370972000000006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28.417375093751097</v>
      </c>
      <c r="BB43">
        <f t="shared" si="0"/>
        <v>837.96604722762527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0.67190000000000005</v>
      </c>
      <c r="K44">
        <v>4.7043462831205582</v>
      </c>
      <c r="L44">
        <v>578.49497946148745</v>
      </c>
      <c r="M44">
        <v>26.996592644812594</v>
      </c>
      <c r="N44">
        <v>36.241957720588232</v>
      </c>
      <c r="O44">
        <v>0</v>
      </c>
      <c r="P44">
        <v>38.530178836022394</v>
      </c>
      <c r="Q44">
        <v>6.6939497392128962</v>
      </c>
      <c r="R44">
        <v>6.5067572679355781</v>
      </c>
      <c r="S44">
        <v>8.0969625000000001</v>
      </c>
      <c r="T44">
        <v>0</v>
      </c>
      <c r="U44">
        <v>125.34119106699752</v>
      </c>
      <c r="V44">
        <v>3.8784750613246115</v>
      </c>
      <c r="W44">
        <v>14.236081363636362</v>
      </c>
      <c r="X44">
        <v>30.168951061816649</v>
      </c>
      <c r="Y44">
        <v>0</v>
      </c>
      <c r="Z44">
        <v>4.0214116799999999</v>
      </c>
      <c r="AA44">
        <v>0</v>
      </c>
      <c r="AB44">
        <v>12.105346239999999</v>
      </c>
      <c r="AC44">
        <v>5.9383226240000004</v>
      </c>
      <c r="AD44">
        <v>2.7964513200000005</v>
      </c>
      <c r="AE44">
        <v>8.6597367999999992</v>
      </c>
      <c r="AF44">
        <v>2.7225000000000001</v>
      </c>
      <c r="AG44">
        <v>12.48393744</v>
      </c>
      <c r="AH44">
        <v>0</v>
      </c>
      <c r="AI44">
        <v>0</v>
      </c>
      <c r="AJ44">
        <v>0</v>
      </c>
      <c r="AK44">
        <v>15.961300000000001</v>
      </c>
      <c r="AL44">
        <v>0</v>
      </c>
      <c r="AM44">
        <v>4.8588992571428573</v>
      </c>
      <c r="AN44">
        <v>0.95650000000000002</v>
      </c>
      <c r="AO44">
        <v>0.19230469440000003</v>
      </c>
      <c r="AP44">
        <v>0.35370972000000006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32.033813354586592</v>
      </c>
      <c r="BB44">
        <f t="shared" si="0"/>
        <v>944.60687053231106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0.67190000000000005</v>
      </c>
      <c r="K45">
        <v>4.7043462831205582</v>
      </c>
      <c r="L45">
        <v>578.49497946148745</v>
      </c>
      <c r="M45">
        <v>26.996592644812594</v>
      </c>
      <c r="N45">
        <v>32.474693757936897</v>
      </c>
      <c r="O45">
        <v>0</v>
      </c>
      <c r="P45">
        <v>38.530178836022394</v>
      </c>
      <c r="Q45">
        <v>6.6939497392128962</v>
      </c>
      <c r="R45">
        <v>6.5067572679355781</v>
      </c>
      <c r="S45">
        <v>8.0969625000000001</v>
      </c>
      <c r="T45">
        <v>0</v>
      </c>
      <c r="U45">
        <v>125.34119106699752</v>
      </c>
      <c r="V45">
        <v>3.8784750613246115</v>
      </c>
      <c r="W45">
        <v>14.236081363636362</v>
      </c>
      <c r="X45">
        <v>30.168951061816649</v>
      </c>
      <c r="Y45">
        <v>0</v>
      </c>
      <c r="Z45">
        <v>4.0214116799999999</v>
      </c>
      <c r="AA45">
        <v>0</v>
      </c>
      <c r="AB45">
        <v>12.105346239999999</v>
      </c>
      <c r="AC45">
        <v>5.9383226240000004</v>
      </c>
      <c r="AD45">
        <v>2.7964513200000005</v>
      </c>
      <c r="AE45">
        <v>4.3298684000000005</v>
      </c>
      <c r="AF45">
        <v>2.7225000000000001</v>
      </c>
      <c r="AG45">
        <v>12.48393744</v>
      </c>
      <c r="AH45">
        <v>0</v>
      </c>
      <c r="AI45">
        <v>0</v>
      </c>
      <c r="AJ45">
        <v>0</v>
      </c>
      <c r="AK45">
        <v>15.961300000000001</v>
      </c>
      <c r="AL45">
        <v>0</v>
      </c>
      <c r="AM45">
        <v>4.8588992571428573</v>
      </c>
      <c r="AN45">
        <v>0.95650000000000002</v>
      </c>
      <c r="AO45">
        <v>2.5706772000000003E-2</v>
      </c>
      <c r="AP45">
        <v>0.35370972000000006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31.762762814211634</v>
      </c>
      <c r="BB45">
        <f t="shared" si="0"/>
        <v>936.61419078763458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0.67190000000000005</v>
      </c>
      <c r="K46">
        <v>4.7043462831205582</v>
      </c>
      <c r="L46">
        <v>578.49497946148745</v>
      </c>
      <c r="M46">
        <v>26.996592644812594</v>
      </c>
      <c r="N46">
        <v>32.474693757936897</v>
      </c>
      <c r="O46">
        <v>0</v>
      </c>
      <c r="P46">
        <v>38.530178836022394</v>
      </c>
      <c r="Q46">
        <v>6.6939497392128962</v>
      </c>
      <c r="R46">
        <v>6.5067572679355781</v>
      </c>
      <c r="S46">
        <v>8.0969625000000001</v>
      </c>
      <c r="T46">
        <v>0</v>
      </c>
      <c r="U46">
        <v>125.34119106699752</v>
      </c>
      <c r="V46">
        <v>3.8784750613246115</v>
      </c>
      <c r="W46">
        <v>14.236081363636362</v>
      </c>
      <c r="X46">
        <v>30.168951061816649</v>
      </c>
      <c r="Y46">
        <v>0</v>
      </c>
      <c r="Z46">
        <v>4.0214116799999999</v>
      </c>
      <c r="AA46">
        <v>0</v>
      </c>
      <c r="AB46">
        <v>12.105346239999999</v>
      </c>
      <c r="AC46">
        <v>5.9383226240000004</v>
      </c>
      <c r="AD46">
        <v>2.7964513200000005</v>
      </c>
      <c r="AE46">
        <v>4.3298684000000005</v>
      </c>
      <c r="AF46">
        <v>2.7225000000000001</v>
      </c>
      <c r="AG46">
        <v>12.48393744</v>
      </c>
      <c r="AH46">
        <v>0</v>
      </c>
      <c r="AI46">
        <v>0</v>
      </c>
      <c r="AJ46">
        <v>0</v>
      </c>
      <c r="AK46">
        <v>15.961300000000001</v>
      </c>
      <c r="AL46">
        <v>0</v>
      </c>
      <c r="AM46">
        <v>4.8588992571428573</v>
      </c>
      <c r="AN46">
        <v>0.95650000000000002</v>
      </c>
      <c r="AO46">
        <v>0</v>
      </c>
      <c r="AP46">
        <v>0.35370972000000006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31.76191972781163</v>
      </c>
      <c r="BB46">
        <f t="shared" si="0"/>
        <v>936.58932710203453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0.67190000000000005</v>
      </c>
      <c r="K47">
        <v>4.7043462831205582</v>
      </c>
      <c r="L47">
        <v>578.49497946148745</v>
      </c>
      <c r="M47">
        <v>26.996592644812594</v>
      </c>
      <c r="N47">
        <v>32.474693757936897</v>
      </c>
      <c r="O47">
        <v>0</v>
      </c>
      <c r="P47">
        <v>38.530178836022394</v>
      </c>
      <c r="Q47">
        <v>6.6939497392128962</v>
      </c>
      <c r="R47">
        <v>6.5067572679355781</v>
      </c>
      <c r="S47">
        <v>8.0969625000000001</v>
      </c>
      <c r="T47">
        <v>0</v>
      </c>
      <c r="U47">
        <v>125.34119106699752</v>
      </c>
      <c r="V47">
        <v>3.8784750613246115</v>
      </c>
      <c r="W47">
        <v>14.236081363636362</v>
      </c>
      <c r="X47">
        <v>30.168951061816649</v>
      </c>
      <c r="Y47">
        <v>0</v>
      </c>
      <c r="Z47">
        <v>4.0214116799999999</v>
      </c>
      <c r="AA47">
        <v>0</v>
      </c>
      <c r="AB47">
        <v>12.105346239999999</v>
      </c>
      <c r="AC47">
        <v>5.9383226240000004</v>
      </c>
      <c r="AD47">
        <v>2.7964513200000005</v>
      </c>
      <c r="AE47">
        <v>4.3298684000000005</v>
      </c>
      <c r="AF47">
        <v>2.7225000000000001</v>
      </c>
      <c r="AG47">
        <v>12.48393744</v>
      </c>
      <c r="AH47">
        <v>0</v>
      </c>
      <c r="AI47">
        <v>0</v>
      </c>
      <c r="AJ47">
        <v>0</v>
      </c>
      <c r="AK47">
        <v>15.961300000000001</v>
      </c>
      <c r="AL47">
        <v>0</v>
      </c>
      <c r="AM47">
        <v>4.8588992571428573</v>
      </c>
      <c r="AN47">
        <v>0.95650000000000002</v>
      </c>
      <c r="AO47">
        <v>0</v>
      </c>
      <c r="AP47">
        <v>0.35370972000000006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31.76191972781163</v>
      </c>
      <c r="BB47">
        <f t="shared" si="0"/>
        <v>936.58932710203453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0.67190000000000005</v>
      </c>
      <c r="K48">
        <v>4.7043462831205582</v>
      </c>
      <c r="L48">
        <v>578.49497946148745</v>
      </c>
      <c r="M48">
        <v>26.996592644812594</v>
      </c>
      <c r="N48">
        <v>32.474693757936897</v>
      </c>
      <c r="O48">
        <v>0</v>
      </c>
      <c r="P48">
        <v>38.530178836022394</v>
      </c>
      <c r="Q48">
        <v>6.6939497392128962</v>
      </c>
      <c r="R48">
        <v>6.5067572679355781</v>
      </c>
      <c r="S48">
        <v>8.0969625000000001</v>
      </c>
      <c r="T48">
        <v>0</v>
      </c>
      <c r="U48">
        <v>125.34119106699752</v>
      </c>
      <c r="V48">
        <v>3.8784750613246115</v>
      </c>
      <c r="W48">
        <v>14.236081363636362</v>
      </c>
      <c r="X48">
        <v>30.168951061816649</v>
      </c>
      <c r="Y48">
        <v>0</v>
      </c>
      <c r="Z48">
        <v>4.0214116799999999</v>
      </c>
      <c r="AA48">
        <v>0</v>
      </c>
      <c r="AB48">
        <v>12.105346239999999</v>
      </c>
      <c r="AC48">
        <v>5.9383226240000004</v>
      </c>
      <c r="AD48">
        <v>2.7964513200000005</v>
      </c>
      <c r="AE48">
        <v>4.3298684000000005</v>
      </c>
      <c r="AF48">
        <v>2.7225000000000001</v>
      </c>
      <c r="AG48">
        <v>12.48393744</v>
      </c>
      <c r="AH48">
        <v>0</v>
      </c>
      <c r="AI48">
        <v>0</v>
      </c>
      <c r="AJ48">
        <v>0</v>
      </c>
      <c r="AK48">
        <v>15.961300000000001</v>
      </c>
      <c r="AL48">
        <v>0</v>
      </c>
      <c r="AM48">
        <v>4.8588992571428573</v>
      </c>
      <c r="AN48">
        <v>0.95650000000000002</v>
      </c>
      <c r="AO48">
        <v>0</v>
      </c>
      <c r="AP48">
        <v>0.35370972000000006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31.76191972781163</v>
      </c>
      <c r="BB48">
        <f t="shared" si="0"/>
        <v>936.58932710203453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0.67190000000000005</v>
      </c>
      <c r="K49">
        <v>4.7043462831205582</v>
      </c>
      <c r="L49">
        <v>578.49276521986894</v>
      </c>
      <c r="M49">
        <v>26.996592644812594</v>
      </c>
      <c r="N49">
        <v>30.540211882010802</v>
      </c>
      <c r="O49">
        <v>0</v>
      </c>
      <c r="P49">
        <v>38.530178836022394</v>
      </c>
      <c r="Q49">
        <v>6.6918872701421783</v>
      </c>
      <c r="R49">
        <v>6.5067572679355781</v>
      </c>
      <c r="S49">
        <v>8.0969625000000001</v>
      </c>
      <c r="T49">
        <v>0</v>
      </c>
      <c r="U49">
        <v>125.34119106699752</v>
      </c>
      <c r="V49">
        <v>3.8784750613246115</v>
      </c>
      <c r="W49">
        <v>14.236081363636362</v>
      </c>
      <c r="X49">
        <v>30.168951061816649</v>
      </c>
      <c r="Y49">
        <v>0</v>
      </c>
      <c r="Z49">
        <v>4.0214116799999999</v>
      </c>
      <c r="AA49">
        <v>0</v>
      </c>
      <c r="AB49">
        <v>12.105346239999999</v>
      </c>
      <c r="AC49">
        <v>5.9383226240000004</v>
      </c>
      <c r="AD49">
        <v>2.7964513200000005</v>
      </c>
      <c r="AE49">
        <v>4.3298684000000005</v>
      </c>
      <c r="AF49">
        <v>2.7225000000000001</v>
      </c>
      <c r="AG49">
        <v>12.48393744</v>
      </c>
      <c r="AH49">
        <v>0</v>
      </c>
      <c r="AI49">
        <v>0</v>
      </c>
      <c r="AJ49">
        <v>0</v>
      </c>
      <c r="AK49">
        <v>15.961300000000001</v>
      </c>
      <c r="AL49">
        <v>0</v>
      </c>
      <c r="AM49">
        <v>4.8588992571428573</v>
      </c>
      <c r="AN49">
        <v>0.95650000000000002</v>
      </c>
      <c r="AO49">
        <v>1.4522071200000002E-2</v>
      </c>
      <c r="AP49">
        <v>0.35370972000000006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31.698804987522216</v>
      </c>
      <c r="BB49">
        <f t="shared" si="0"/>
        <v>934.72820532690866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0.67190000000000005</v>
      </c>
      <c r="K50">
        <v>4.7043462831205582</v>
      </c>
      <c r="L50">
        <v>578.49276521986894</v>
      </c>
      <c r="M50">
        <v>26.996592644812594</v>
      </c>
      <c r="N50">
        <v>28.608902195608781</v>
      </c>
      <c r="O50">
        <v>0</v>
      </c>
      <c r="P50">
        <v>38.530178836022394</v>
      </c>
      <c r="Q50">
        <v>6.6918872701421783</v>
      </c>
      <c r="R50">
        <v>6.5067572679355781</v>
      </c>
      <c r="S50">
        <v>8.0969625000000001</v>
      </c>
      <c r="T50">
        <v>0</v>
      </c>
      <c r="U50">
        <v>125.34119106699752</v>
      </c>
      <c r="V50">
        <v>3.8784750613246115</v>
      </c>
      <c r="W50">
        <v>14.236081363636362</v>
      </c>
      <c r="X50">
        <v>30.168951061816649</v>
      </c>
      <c r="Y50">
        <v>0</v>
      </c>
      <c r="Z50">
        <v>4.0214116799999999</v>
      </c>
      <c r="AA50">
        <v>0</v>
      </c>
      <c r="AB50">
        <v>12.105346239999999</v>
      </c>
      <c r="AC50">
        <v>5.9383226240000004</v>
      </c>
      <c r="AD50">
        <v>2.7964513200000005</v>
      </c>
      <c r="AE50">
        <v>4.3298684000000005</v>
      </c>
      <c r="AF50">
        <v>2.7225000000000001</v>
      </c>
      <c r="AG50">
        <v>12.48393744</v>
      </c>
      <c r="AH50">
        <v>0</v>
      </c>
      <c r="AI50">
        <v>0</v>
      </c>
      <c r="AJ50">
        <v>0</v>
      </c>
      <c r="AK50">
        <v>15.961300000000001</v>
      </c>
      <c r="AL50">
        <v>0</v>
      </c>
      <c r="AM50">
        <v>4.8588992571428573</v>
      </c>
      <c r="AN50">
        <v>0.95650000000000002</v>
      </c>
      <c r="AO50">
        <v>2.0565417599999997E-2</v>
      </c>
      <c r="AP50">
        <v>0.35370972000000006</v>
      </c>
      <c r="AQ50">
        <v>0</v>
      </c>
      <c r="AR50">
        <v>15.241823999999999</v>
      </c>
      <c r="AS50">
        <v>10.028788848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31.643615841808224</v>
      </c>
      <c r="BB50">
        <f t="shared" si="0"/>
        <v>933.10079987622066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0.67190000000000005</v>
      </c>
      <c r="K51">
        <v>4.7043462831205582</v>
      </c>
      <c r="L51">
        <v>578.49276521986894</v>
      </c>
      <c r="M51">
        <v>26.996592644812594</v>
      </c>
      <c r="N51">
        <v>26.674420264002855</v>
      </c>
      <c r="O51">
        <v>0</v>
      </c>
      <c r="P51">
        <v>38.530178836022394</v>
      </c>
      <c r="Q51">
        <v>6.6918872701421783</v>
      </c>
      <c r="R51">
        <v>6.5067572679355781</v>
      </c>
      <c r="S51">
        <v>8.0969625000000001</v>
      </c>
      <c r="T51">
        <v>0</v>
      </c>
      <c r="U51">
        <v>125.34119106699752</v>
      </c>
      <c r="V51">
        <v>3.8784750613246115</v>
      </c>
      <c r="W51">
        <v>14.236081363636362</v>
      </c>
      <c r="X51">
        <v>30.168951061816649</v>
      </c>
      <c r="Y51">
        <v>0</v>
      </c>
      <c r="Z51">
        <v>4.0214116799999999</v>
      </c>
      <c r="AA51">
        <v>0</v>
      </c>
      <c r="AB51">
        <v>12.105346239999999</v>
      </c>
      <c r="AC51">
        <v>0</v>
      </c>
      <c r="AD51">
        <v>2.7964513200000005</v>
      </c>
      <c r="AE51">
        <v>4.3298684000000005</v>
      </c>
      <c r="AF51">
        <v>2.7225000000000001</v>
      </c>
      <c r="AG51">
        <v>12.48393744</v>
      </c>
      <c r="AH51">
        <v>0</v>
      </c>
      <c r="AI51">
        <v>0</v>
      </c>
      <c r="AJ51">
        <v>0</v>
      </c>
      <c r="AK51">
        <v>15.961300000000001</v>
      </c>
      <c r="AL51">
        <v>0</v>
      </c>
      <c r="AM51">
        <v>4.8588992571428573</v>
      </c>
      <c r="AN51">
        <v>0.95650000000000002</v>
      </c>
      <c r="AO51">
        <v>3.3463903199999999E-2</v>
      </c>
      <c r="AP51">
        <v>1.8864518399999997</v>
      </c>
      <c r="AQ51">
        <v>0</v>
      </c>
      <c r="AR51">
        <v>15.241823999999999</v>
      </c>
      <c r="AS51">
        <v>10.028788848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31.436085111651554</v>
      </c>
      <c r="BB51">
        <f t="shared" si="0"/>
        <v>926.98116665637133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0.67190000000000005</v>
      </c>
      <c r="K52">
        <v>4.7043462831205582</v>
      </c>
      <c r="L52">
        <v>578.49276521986894</v>
      </c>
      <c r="M52">
        <v>26.996592644812594</v>
      </c>
      <c r="N52">
        <v>24.739938461538465</v>
      </c>
      <c r="O52">
        <v>0</v>
      </c>
      <c r="P52">
        <v>38.530178836022394</v>
      </c>
      <c r="Q52">
        <v>6.6918872701421783</v>
      </c>
      <c r="R52">
        <v>6.5067572679355781</v>
      </c>
      <c r="S52">
        <v>8.0969625000000001</v>
      </c>
      <c r="T52">
        <v>0</v>
      </c>
      <c r="U52">
        <v>125.34119106699752</v>
      </c>
      <c r="V52">
        <v>3.8784750613246115</v>
      </c>
      <c r="W52">
        <v>14.236081363636362</v>
      </c>
      <c r="X52">
        <v>30.168951061816649</v>
      </c>
      <c r="Y52">
        <v>0</v>
      </c>
      <c r="Z52">
        <v>4.0214116799999999</v>
      </c>
      <c r="AA52">
        <v>0</v>
      </c>
      <c r="AB52">
        <v>8.0565986800000005</v>
      </c>
      <c r="AC52">
        <v>0</v>
      </c>
      <c r="AD52">
        <v>2.7964513200000005</v>
      </c>
      <c r="AE52">
        <v>4.3298684000000005</v>
      </c>
      <c r="AF52">
        <v>2.7225000000000001</v>
      </c>
      <c r="AG52">
        <v>12.48393744</v>
      </c>
      <c r="AH52">
        <v>0</v>
      </c>
      <c r="AI52">
        <v>0</v>
      </c>
      <c r="AJ52">
        <v>0</v>
      </c>
      <c r="AK52">
        <v>15.961300000000001</v>
      </c>
      <c r="AL52">
        <v>0</v>
      </c>
      <c r="AM52">
        <v>4.8588992571428573</v>
      </c>
      <c r="AN52">
        <v>0.95650000000000002</v>
      </c>
      <c r="AO52">
        <v>7.3963343999999986E-2</v>
      </c>
      <c r="AP52">
        <v>1.8864518399999997</v>
      </c>
      <c r="AQ52">
        <v>0</v>
      </c>
      <c r="AR52">
        <v>15.241823999999999</v>
      </c>
      <c r="AS52">
        <v>10.028788848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31.241163252130729</v>
      </c>
      <c r="BB52">
        <f t="shared" si="0"/>
        <v>921.23335859422787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0.67190000000000005</v>
      </c>
      <c r="K53">
        <v>4.7043462831205582</v>
      </c>
      <c r="L53">
        <v>465.26448515274905</v>
      </c>
      <c r="M53">
        <v>26.996592644812594</v>
      </c>
      <c r="N53">
        <v>24.739938461538465</v>
      </c>
      <c r="O53">
        <v>0</v>
      </c>
      <c r="P53">
        <v>38.530178836022394</v>
      </c>
      <c r="Q53">
        <v>6.6918872701421783</v>
      </c>
      <c r="R53">
        <v>6.5067572679355781</v>
      </c>
      <c r="S53">
        <v>8.0969625000000001</v>
      </c>
      <c r="T53">
        <v>0</v>
      </c>
      <c r="U53">
        <v>125.34119106699752</v>
      </c>
      <c r="V53">
        <v>3.8784750613246115</v>
      </c>
      <c r="W53">
        <v>14.236081363636362</v>
      </c>
      <c r="X53">
        <v>30.168951061816649</v>
      </c>
      <c r="Y53">
        <v>0</v>
      </c>
      <c r="Z53">
        <v>4.0214116799999999</v>
      </c>
      <c r="AA53">
        <v>0</v>
      </c>
      <c r="AB53">
        <v>4.0078511199999989</v>
      </c>
      <c r="AC53">
        <v>0</v>
      </c>
      <c r="AD53">
        <v>2.7964513200000005</v>
      </c>
      <c r="AE53">
        <v>4.3298684000000005</v>
      </c>
      <c r="AF53">
        <v>2.7225000000000001</v>
      </c>
      <c r="AG53">
        <v>12.48393744</v>
      </c>
      <c r="AH53">
        <v>0</v>
      </c>
      <c r="AI53">
        <v>0</v>
      </c>
      <c r="AJ53">
        <v>0</v>
      </c>
      <c r="AK53">
        <v>15.961300000000001</v>
      </c>
      <c r="AL53">
        <v>0</v>
      </c>
      <c r="AM53">
        <v>4.8588992571428573</v>
      </c>
      <c r="AN53">
        <v>0.95650000000000002</v>
      </c>
      <c r="AO53">
        <v>7.5677128800000007E-2</v>
      </c>
      <c r="AP53">
        <v>1.8864518399999997</v>
      </c>
      <c r="AQ53">
        <v>0</v>
      </c>
      <c r="AR53">
        <v>15.241823999999999</v>
      </c>
      <c r="AS53">
        <v>10.028788848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27.394533430329044</v>
      </c>
      <c r="BB53">
        <f t="shared" si="0"/>
        <v>807.80467457370969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0.67190000000000005</v>
      </c>
      <c r="K54">
        <v>4.7043462831205582</v>
      </c>
      <c r="L54">
        <v>330.85061845861082</v>
      </c>
      <c r="M54">
        <v>26.996592644812594</v>
      </c>
      <c r="N54">
        <v>24.739938461538465</v>
      </c>
      <c r="O54">
        <v>0</v>
      </c>
      <c r="P54">
        <v>38.530178836022394</v>
      </c>
      <c r="Q54">
        <v>6.6918872701421783</v>
      </c>
      <c r="R54">
        <v>6.5067572679355781</v>
      </c>
      <c r="S54">
        <v>8.0969625000000001</v>
      </c>
      <c r="T54">
        <v>0</v>
      </c>
      <c r="U54">
        <v>125.34119106699752</v>
      </c>
      <c r="V54">
        <v>3.8784750613246115</v>
      </c>
      <c r="W54">
        <v>14.236081363636362</v>
      </c>
      <c r="X54">
        <v>30.168951061816649</v>
      </c>
      <c r="Y54">
        <v>0</v>
      </c>
      <c r="Z54">
        <v>4.0214116799999999</v>
      </c>
      <c r="AA54">
        <v>0</v>
      </c>
      <c r="AB54">
        <v>0</v>
      </c>
      <c r="AC54">
        <v>0</v>
      </c>
      <c r="AD54">
        <v>2.7964513200000005</v>
      </c>
      <c r="AE54">
        <v>4.3298684000000005</v>
      </c>
      <c r="AF54">
        <v>2.7225000000000001</v>
      </c>
      <c r="AG54">
        <v>12.48393744</v>
      </c>
      <c r="AH54">
        <v>0</v>
      </c>
      <c r="AI54">
        <v>0</v>
      </c>
      <c r="AJ54">
        <v>0</v>
      </c>
      <c r="AK54">
        <v>15.961300000000001</v>
      </c>
      <c r="AL54">
        <v>0</v>
      </c>
      <c r="AM54">
        <v>4.8588992571428573</v>
      </c>
      <c r="AN54">
        <v>0.95650000000000002</v>
      </c>
      <c r="AO54">
        <v>7.0535774400000001E-2</v>
      </c>
      <c r="AP54">
        <v>1.8864518399999997</v>
      </c>
      <c r="AQ54">
        <v>0</v>
      </c>
      <c r="AR54">
        <v>15.241823999999999</v>
      </c>
      <c r="AS54">
        <v>10.028788848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22.854132198761288</v>
      </c>
      <c r="BB54">
        <f t="shared" si="0"/>
        <v>673.91821663673932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0.67190000000000005</v>
      </c>
      <c r="K55">
        <v>4.7767079095138785</v>
      </c>
      <c r="L55">
        <v>319.99945988195026</v>
      </c>
      <c r="M55">
        <v>26.996592644812594</v>
      </c>
      <c r="N55">
        <v>24.739938461538465</v>
      </c>
      <c r="O55">
        <v>0</v>
      </c>
      <c r="P55">
        <v>38.530178836022394</v>
      </c>
      <c r="Q55">
        <v>6.6918872701421783</v>
      </c>
      <c r="R55">
        <v>6.5067572679355781</v>
      </c>
      <c r="S55">
        <v>8.0969625000000001</v>
      </c>
      <c r="T55">
        <v>0</v>
      </c>
      <c r="U55">
        <v>125.34119106699752</v>
      </c>
      <c r="V55">
        <v>3.8784750613246115</v>
      </c>
      <c r="W55">
        <v>14.236081363636362</v>
      </c>
      <c r="X55">
        <v>30.168951061816649</v>
      </c>
      <c r="Y55">
        <v>0</v>
      </c>
      <c r="Z55">
        <v>4.0214116799999999</v>
      </c>
      <c r="AA55">
        <v>0</v>
      </c>
      <c r="AB55">
        <v>0</v>
      </c>
      <c r="AC55">
        <v>0</v>
      </c>
      <c r="AD55">
        <v>2.7964513200000005</v>
      </c>
      <c r="AE55">
        <v>4.3298684000000005</v>
      </c>
      <c r="AF55">
        <v>2.7225000000000001</v>
      </c>
      <c r="AG55">
        <v>12.48393744</v>
      </c>
      <c r="AH55">
        <v>0</v>
      </c>
      <c r="AI55">
        <v>0</v>
      </c>
      <c r="AJ55">
        <v>0</v>
      </c>
      <c r="AK55">
        <v>15.961300000000001</v>
      </c>
      <c r="AL55">
        <v>0</v>
      </c>
      <c r="AM55">
        <v>4.8588992571428573</v>
      </c>
      <c r="AN55">
        <v>0.95650000000000002</v>
      </c>
      <c r="AO55">
        <v>8.0998881600000003E-2</v>
      </c>
      <c r="AP55">
        <v>0.35370972000000006</v>
      </c>
      <c r="AQ55">
        <v>0</v>
      </c>
      <c r="AR55">
        <v>15.241823999999999</v>
      </c>
      <c r="AS55">
        <v>10.028788848</v>
      </c>
      <c r="AT55">
        <v>0</v>
      </c>
      <c r="AU55">
        <v>0</v>
      </c>
      <c r="AV55">
        <v>0</v>
      </c>
      <c r="AW55">
        <v>0</v>
      </c>
      <c r="AX55">
        <v>3.0295094339622644</v>
      </c>
      <c r="AY55">
        <v>0</v>
      </c>
      <c r="AZ55">
        <v>0</v>
      </c>
      <c r="BA55">
        <v>22.550024701742156</v>
      </c>
      <c r="BB55">
        <f t="shared" si="0"/>
        <v>664.9507576046534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0.67190000000000005</v>
      </c>
      <c r="K56">
        <v>4.7767132089692854</v>
      </c>
      <c r="L56">
        <v>319.99945988195026</v>
      </c>
      <c r="M56">
        <v>26.996592644812594</v>
      </c>
      <c r="N56">
        <v>24.739938461538465</v>
      </c>
      <c r="O56">
        <v>0</v>
      </c>
      <c r="P56">
        <v>38.530178836022394</v>
      </c>
      <c r="Q56">
        <v>6.6918872701421783</v>
      </c>
      <c r="R56">
        <v>6.5067572679355781</v>
      </c>
      <c r="S56">
        <v>8.0969625000000001</v>
      </c>
      <c r="T56">
        <v>0</v>
      </c>
      <c r="U56">
        <v>125.34119106699752</v>
      </c>
      <c r="V56">
        <v>3.8784750613246115</v>
      </c>
      <c r="W56">
        <v>14.236081363636362</v>
      </c>
      <c r="X56">
        <v>30.168951061816649</v>
      </c>
      <c r="Y56">
        <v>0</v>
      </c>
      <c r="Z56">
        <v>4.0214116799999999</v>
      </c>
      <c r="AA56">
        <v>0</v>
      </c>
      <c r="AB56">
        <v>0</v>
      </c>
      <c r="AC56">
        <v>0</v>
      </c>
      <c r="AD56">
        <v>5.592902640000001</v>
      </c>
      <c r="AE56">
        <v>8.6597367999999992</v>
      </c>
      <c r="AF56">
        <v>2.7225000000000001</v>
      </c>
      <c r="AG56">
        <v>12.48393744</v>
      </c>
      <c r="AH56">
        <v>7.1763281199999991</v>
      </c>
      <c r="AI56">
        <v>0</v>
      </c>
      <c r="AJ56">
        <v>0</v>
      </c>
      <c r="AK56">
        <v>15.961300000000001</v>
      </c>
      <c r="AL56">
        <v>0</v>
      </c>
      <c r="AM56">
        <v>4.8588992571428573</v>
      </c>
      <c r="AN56">
        <v>0.95650000000000002</v>
      </c>
      <c r="AO56">
        <v>8.5238244000000019E-2</v>
      </c>
      <c r="AP56">
        <v>0.35370972000000006</v>
      </c>
      <c r="AQ56">
        <v>1.0631499999999998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3.0295094339622644</v>
      </c>
      <c r="AY56">
        <v>0</v>
      </c>
      <c r="AZ56">
        <v>0</v>
      </c>
      <c r="BA56">
        <v>23.046202516301257</v>
      </c>
      <c r="BB56">
        <f t="shared" si="0"/>
        <v>679.58195054834982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0.67190000000000005</v>
      </c>
      <c r="K57">
        <v>4.7043462831205582</v>
      </c>
      <c r="L57">
        <v>319.9961366724371</v>
      </c>
      <c r="M57">
        <v>26.996592644812594</v>
      </c>
      <c r="N57">
        <v>24.739938461538465</v>
      </c>
      <c r="O57">
        <v>0</v>
      </c>
      <c r="P57">
        <v>38.530178836022394</v>
      </c>
      <c r="Q57">
        <v>6.6918872701421783</v>
      </c>
      <c r="R57">
        <v>6.5067572679355781</v>
      </c>
      <c r="S57">
        <v>8.0969625000000001</v>
      </c>
      <c r="T57">
        <v>0</v>
      </c>
      <c r="U57">
        <v>125.34119106699752</v>
      </c>
      <c r="V57">
        <v>3.8784750613246115</v>
      </c>
      <c r="W57">
        <v>13.874543438500227</v>
      </c>
      <c r="X57">
        <v>30.168951061816649</v>
      </c>
      <c r="Y57">
        <v>0</v>
      </c>
      <c r="Z57">
        <v>4.0214116799999999</v>
      </c>
      <c r="AA57">
        <v>0</v>
      </c>
      <c r="AB57">
        <v>0</v>
      </c>
      <c r="AC57">
        <v>0</v>
      </c>
      <c r="AD57">
        <v>5.592902640000001</v>
      </c>
      <c r="AE57">
        <v>8.6597367999999992</v>
      </c>
      <c r="AF57">
        <v>2.7225000000000001</v>
      </c>
      <c r="AG57">
        <v>12.48393744</v>
      </c>
      <c r="AH57">
        <v>7.1763281199999991</v>
      </c>
      <c r="AI57">
        <v>0</v>
      </c>
      <c r="AJ57">
        <v>0</v>
      </c>
      <c r="AK57">
        <v>15.961300000000001</v>
      </c>
      <c r="AL57">
        <v>0</v>
      </c>
      <c r="AM57">
        <v>4.8588992571428573</v>
      </c>
      <c r="AN57">
        <v>0.95650000000000002</v>
      </c>
      <c r="AO57">
        <v>9.1101191999999984E-2</v>
      </c>
      <c r="AP57">
        <v>1.8864518399999997</v>
      </c>
      <c r="AQ57">
        <v>3.556719999999999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3.0295094339622644</v>
      </c>
      <c r="AY57">
        <v>0</v>
      </c>
      <c r="AZ57">
        <v>0</v>
      </c>
      <c r="BA57">
        <v>23.164124186096494</v>
      </c>
      <c r="BB57">
        <f t="shared" si="0"/>
        <v>683.0589758860566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0.67190000000000005</v>
      </c>
      <c r="K58">
        <v>4.7043462831205582</v>
      </c>
      <c r="L58">
        <v>319.9961366724371</v>
      </c>
      <c r="M58">
        <v>26.996592644812594</v>
      </c>
      <c r="N58">
        <v>24.739938461538465</v>
      </c>
      <c r="O58">
        <v>0</v>
      </c>
      <c r="P58">
        <v>38.530178836022394</v>
      </c>
      <c r="Q58">
        <v>6.6918872701421783</v>
      </c>
      <c r="R58">
        <v>6.5067572679355781</v>
      </c>
      <c r="S58">
        <v>8.0969625000000001</v>
      </c>
      <c r="T58">
        <v>0</v>
      </c>
      <c r="U58">
        <v>125.34119106699752</v>
      </c>
      <c r="V58">
        <v>3.8784750613246115</v>
      </c>
      <c r="W58">
        <v>13.874543438500227</v>
      </c>
      <c r="X58">
        <v>30.168951061816649</v>
      </c>
      <c r="Y58">
        <v>0</v>
      </c>
      <c r="Z58">
        <v>4.0214116799999999</v>
      </c>
      <c r="AA58">
        <v>0</v>
      </c>
      <c r="AB58">
        <v>0</v>
      </c>
      <c r="AC58">
        <v>0</v>
      </c>
      <c r="AD58">
        <v>5.592902640000001</v>
      </c>
      <c r="AE58">
        <v>8.6597367999999992</v>
      </c>
      <c r="AF58">
        <v>2.7225000000000001</v>
      </c>
      <c r="AG58">
        <v>12.48393744</v>
      </c>
      <c r="AH58">
        <v>7.1763281199999991</v>
      </c>
      <c r="AI58">
        <v>0</v>
      </c>
      <c r="AJ58">
        <v>0</v>
      </c>
      <c r="AK58">
        <v>15.961300000000001</v>
      </c>
      <c r="AL58">
        <v>0</v>
      </c>
      <c r="AM58">
        <v>4.8588992571428573</v>
      </c>
      <c r="AN58">
        <v>0.95650000000000002</v>
      </c>
      <c r="AO58">
        <v>0.10120350240000001</v>
      </c>
      <c r="AP58">
        <v>1.8864518399999997</v>
      </c>
      <c r="AQ58">
        <v>3.556719999999999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3.0295094339622644</v>
      </c>
      <c r="AY58">
        <v>0</v>
      </c>
      <c r="AZ58">
        <v>0</v>
      </c>
      <c r="BA58">
        <v>23.164455530096497</v>
      </c>
      <c r="BB58">
        <f t="shared" si="0"/>
        <v>683.06874685245668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0.67190000000000005</v>
      </c>
      <c r="K59">
        <v>4.7043462831205582</v>
      </c>
      <c r="L59">
        <v>319.99945988195026</v>
      </c>
      <c r="M59">
        <v>26.996592644812594</v>
      </c>
      <c r="N59">
        <v>24.739938461538465</v>
      </c>
      <c r="O59">
        <v>0</v>
      </c>
      <c r="P59">
        <v>38.530178836022394</v>
      </c>
      <c r="Q59">
        <v>6.6918872701421783</v>
      </c>
      <c r="R59">
        <v>6.5067572679355781</v>
      </c>
      <c r="S59">
        <v>8.0969625000000001</v>
      </c>
      <c r="T59">
        <v>0</v>
      </c>
      <c r="U59">
        <v>125.34119106699752</v>
      </c>
      <c r="V59">
        <v>3.8784750613246115</v>
      </c>
      <c r="W59">
        <v>13.214483205374281</v>
      </c>
      <c r="X59">
        <v>30.168951061816649</v>
      </c>
      <c r="Y59">
        <v>0</v>
      </c>
      <c r="Z59">
        <v>4.0214116799999999</v>
      </c>
      <c r="AA59">
        <v>4.2899844000000007</v>
      </c>
      <c r="AB59">
        <v>0</v>
      </c>
      <c r="AC59">
        <v>0</v>
      </c>
      <c r="AD59">
        <v>5.592902640000001</v>
      </c>
      <c r="AE59">
        <v>8.6597367999999992</v>
      </c>
      <c r="AF59">
        <v>2.7225000000000001</v>
      </c>
      <c r="AG59">
        <v>12.48393744</v>
      </c>
      <c r="AH59">
        <v>7.1763281199999991</v>
      </c>
      <c r="AI59">
        <v>0</v>
      </c>
      <c r="AJ59">
        <v>0</v>
      </c>
      <c r="AK59">
        <v>15.961300000000001</v>
      </c>
      <c r="AL59">
        <v>0</v>
      </c>
      <c r="AM59">
        <v>4.8588992571428573</v>
      </c>
      <c r="AN59">
        <v>0.95650000000000002</v>
      </c>
      <c r="AO59">
        <v>0.10363888079999997</v>
      </c>
      <c r="AP59">
        <v>1.8864518399999997</v>
      </c>
      <c r="AQ59">
        <v>5.3350799999999996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3.0295094339622644</v>
      </c>
      <c r="AY59">
        <v>0</v>
      </c>
      <c r="AZ59">
        <v>0</v>
      </c>
      <c r="BA59">
        <v>23.342028633616287</v>
      </c>
      <c r="BB59">
        <f t="shared" si="0"/>
        <v>688.30521650372384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0.67190000000000005</v>
      </c>
      <c r="K60">
        <v>4.7043462831205582</v>
      </c>
      <c r="L60">
        <v>319.99945988195026</v>
      </c>
      <c r="M60">
        <v>26.996592644812594</v>
      </c>
      <c r="N60">
        <v>24.739938461538465</v>
      </c>
      <c r="O60">
        <v>0</v>
      </c>
      <c r="P60">
        <v>38.530178836022394</v>
      </c>
      <c r="Q60">
        <v>6.6918872701421783</v>
      </c>
      <c r="R60">
        <v>6.5067572679355781</v>
      </c>
      <c r="S60">
        <v>8.0969625000000001</v>
      </c>
      <c r="T60">
        <v>0</v>
      </c>
      <c r="U60">
        <v>125.34119106699752</v>
      </c>
      <c r="V60">
        <v>3.8784750613246115</v>
      </c>
      <c r="W60">
        <v>13.214483205374281</v>
      </c>
      <c r="X60">
        <v>30.168951061816649</v>
      </c>
      <c r="Y60">
        <v>0</v>
      </c>
      <c r="Z60">
        <v>4.0214116799999999</v>
      </c>
      <c r="AA60">
        <v>8.6042060000000014</v>
      </c>
      <c r="AB60">
        <v>0</v>
      </c>
      <c r="AC60">
        <v>0</v>
      </c>
      <c r="AD60">
        <v>7.2950903999999985</v>
      </c>
      <c r="AE60">
        <v>8.6597367999999992</v>
      </c>
      <c r="AF60">
        <v>2.7225000000000001</v>
      </c>
      <c r="AG60">
        <v>12.48393744</v>
      </c>
      <c r="AH60">
        <v>13.945900800000002</v>
      </c>
      <c r="AI60">
        <v>0</v>
      </c>
      <c r="AJ60">
        <v>0</v>
      </c>
      <c r="AK60">
        <v>15.961300000000001</v>
      </c>
      <c r="AL60">
        <v>0</v>
      </c>
      <c r="AM60">
        <v>4.8588992571428573</v>
      </c>
      <c r="AN60">
        <v>0.95650000000000002</v>
      </c>
      <c r="AO60">
        <v>8.4336252000000014E-2</v>
      </c>
      <c r="AP60">
        <v>1.8864518399999997</v>
      </c>
      <c r="AQ60">
        <v>10.670160000000001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3.0295094339622644</v>
      </c>
      <c r="AY60">
        <v>0</v>
      </c>
      <c r="AZ60">
        <v>0</v>
      </c>
      <c r="BA60">
        <v>23.935766466511524</v>
      </c>
      <c r="BB60">
        <f t="shared" si="0"/>
        <v>705.81323808202876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4.7043462831205582</v>
      </c>
      <c r="L61">
        <v>319.9961366724371</v>
      </c>
      <c r="M61">
        <v>26.996592644812594</v>
      </c>
      <c r="N61">
        <v>26.674420264002855</v>
      </c>
      <c r="O61">
        <v>0</v>
      </c>
      <c r="P61">
        <v>38.530178836022394</v>
      </c>
      <c r="Q61">
        <v>6.6939497392128962</v>
      </c>
      <c r="R61">
        <v>6.5067572679355781</v>
      </c>
      <c r="S61">
        <v>8.0969625000000001</v>
      </c>
      <c r="T61">
        <v>0</v>
      </c>
      <c r="U61">
        <v>125.34119106699752</v>
      </c>
      <c r="V61">
        <v>3.8784750613246115</v>
      </c>
      <c r="W61">
        <v>13.874543438500227</v>
      </c>
      <c r="X61">
        <v>30.168951061816649</v>
      </c>
      <c r="Y61">
        <v>0</v>
      </c>
      <c r="Z61">
        <v>4.0214116799999999</v>
      </c>
      <c r="AA61">
        <v>12.918427599999999</v>
      </c>
      <c r="AB61">
        <v>0</v>
      </c>
      <c r="AC61">
        <v>0</v>
      </c>
      <c r="AD61">
        <v>8.3893539600000011</v>
      </c>
      <c r="AE61">
        <v>8.6597367999999992</v>
      </c>
      <c r="AF61">
        <v>2.7225000000000001</v>
      </c>
      <c r="AG61">
        <v>12.48393744</v>
      </c>
      <c r="AH61">
        <v>14.352656239999998</v>
      </c>
      <c r="AI61">
        <v>0</v>
      </c>
      <c r="AJ61">
        <v>0</v>
      </c>
      <c r="AK61">
        <v>15.961300000000001</v>
      </c>
      <c r="AL61">
        <v>0</v>
      </c>
      <c r="AM61">
        <v>4.8588992571428573</v>
      </c>
      <c r="AN61">
        <v>0.95650000000000002</v>
      </c>
      <c r="AO61">
        <v>7.4324140800000008E-2</v>
      </c>
      <c r="AP61">
        <v>1.8864518399999997</v>
      </c>
      <c r="AQ61">
        <v>10.670160000000001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24.122638920677723</v>
      </c>
      <c r="BB61">
        <f t="shared" si="0"/>
        <v>711.32346597784806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</v>
      </c>
      <c r="K62">
        <v>4.7043462831205582</v>
      </c>
      <c r="L62">
        <v>319.9961366724371</v>
      </c>
      <c r="M62">
        <v>26.996592644812594</v>
      </c>
      <c r="N62">
        <v>28.608902195608781</v>
      </c>
      <c r="O62">
        <v>0</v>
      </c>
      <c r="P62">
        <v>38.530178836022394</v>
      </c>
      <c r="Q62">
        <v>6.6939497392128962</v>
      </c>
      <c r="R62">
        <v>6.5067572679355781</v>
      </c>
      <c r="S62">
        <v>8.0969625000000001</v>
      </c>
      <c r="T62">
        <v>0</v>
      </c>
      <c r="U62">
        <v>125.34119106699752</v>
      </c>
      <c r="V62">
        <v>3.8784750613246115</v>
      </c>
      <c r="W62">
        <v>13.874543438500227</v>
      </c>
      <c r="X62">
        <v>30.168951061816649</v>
      </c>
      <c r="Y62">
        <v>0</v>
      </c>
      <c r="Z62">
        <v>4.0214116799999999</v>
      </c>
      <c r="AA62">
        <v>12.918427599999999</v>
      </c>
      <c r="AB62">
        <v>0</v>
      </c>
      <c r="AC62">
        <v>0</v>
      </c>
      <c r="AD62">
        <v>8.3893539600000011</v>
      </c>
      <c r="AE62">
        <v>8.6597367999999992</v>
      </c>
      <c r="AF62">
        <v>2.7225000000000001</v>
      </c>
      <c r="AG62">
        <v>12.48393744</v>
      </c>
      <c r="AH62">
        <v>14.352656239999998</v>
      </c>
      <c r="AI62">
        <v>0</v>
      </c>
      <c r="AJ62">
        <v>0</v>
      </c>
      <c r="AK62">
        <v>15.961300000000001</v>
      </c>
      <c r="AL62">
        <v>0</v>
      </c>
      <c r="AM62">
        <v>4.8588992571428573</v>
      </c>
      <c r="AN62">
        <v>0.95650000000000002</v>
      </c>
      <c r="AO62">
        <v>0.19997162639999996</v>
      </c>
      <c r="AP62">
        <v>0.55021512000000006</v>
      </c>
      <c r="AQ62">
        <v>10.670160000000001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24.146382644834397</v>
      </c>
      <c r="BB62">
        <f t="shared" si="0"/>
        <v>712.02361495089747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4.7043462831205582</v>
      </c>
      <c r="L63">
        <v>319.9961366724371</v>
      </c>
      <c r="M63">
        <v>26.996592644812594</v>
      </c>
      <c r="N63">
        <v>28.608902195608781</v>
      </c>
      <c r="O63">
        <v>0</v>
      </c>
      <c r="P63">
        <v>38.530178836022394</v>
      </c>
      <c r="Q63">
        <v>6.6939497392128962</v>
      </c>
      <c r="R63">
        <v>6.5067572679355781</v>
      </c>
      <c r="S63">
        <v>8.0969625000000001</v>
      </c>
      <c r="T63">
        <v>0</v>
      </c>
      <c r="U63">
        <v>125.34119106699752</v>
      </c>
      <c r="V63">
        <v>3.8784750613246115</v>
      </c>
      <c r="W63">
        <v>13.036469586374695</v>
      </c>
      <c r="X63">
        <v>30.168951061816649</v>
      </c>
      <c r="Y63">
        <v>0</v>
      </c>
      <c r="Z63">
        <v>4.0214116799999999</v>
      </c>
      <c r="AA63">
        <v>12.918427599999999</v>
      </c>
      <c r="AB63">
        <v>0</v>
      </c>
      <c r="AC63">
        <v>2.9300934000000001</v>
      </c>
      <c r="AD63">
        <v>8.3893539600000011</v>
      </c>
      <c r="AE63">
        <v>8.6597367999999992</v>
      </c>
      <c r="AF63">
        <v>2.7225000000000001</v>
      </c>
      <c r="AG63">
        <v>12.48393744</v>
      </c>
      <c r="AH63">
        <v>14.352656239999998</v>
      </c>
      <c r="AI63">
        <v>0</v>
      </c>
      <c r="AJ63">
        <v>0</v>
      </c>
      <c r="AK63">
        <v>15.961300000000001</v>
      </c>
      <c r="AL63">
        <v>0</v>
      </c>
      <c r="AM63">
        <v>4.8588992571428573</v>
      </c>
      <c r="AN63">
        <v>0.95650000000000002</v>
      </c>
      <c r="AO63">
        <v>0.21783106800000002</v>
      </c>
      <c r="AP63">
        <v>0.55021512000000006</v>
      </c>
      <c r="AQ63">
        <v>10.670160000000001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24.215586505847277</v>
      </c>
      <c r="BB63">
        <f t="shared" si="0"/>
        <v>714.06429007935901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4.7043462831205582</v>
      </c>
      <c r="L64">
        <v>330.8505375801322</v>
      </c>
      <c r="M64">
        <v>26.996592644812594</v>
      </c>
      <c r="N64">
        <v>28.608902195608781</v>
      </c>
      <c r="O64">
        <v>0</v>
      </c>
      <c r="P64">
        <v>38.530178836022394</v>
      </c>
      <c r="Q64">
        <v>20.179695411172389</v>
      </c>
      <c r="R64">
        <v>6.5067572679355781</v>
      </c>
      <c r="S64">
        <v>8.0969625000000001</v>
      </c>
      <c r="T64">
        <v>0</v>
      </c>
      <c r="U64">
        <v>125.34119106699752</v>
      </c>
      <c r="V64">
        <v>3.8784750613246115</v>
      </c>
      <c r="W64">
        <v>13.036469586374695</v>
      </c>
      <c r="X64">
        <v>30.168951061816649</v>
      </c>
      <c r="Y64">
        <v>0</v>
      </c>
      <c r="Z64">
        <v>4.0214116799999999</v>
      </c>
      <c r="AA64">
        <v>12.918427599999999</v>
      </c>
      <c r="AB64">
        <v>4.0078511199999989</v>
      </c>
      <c r="AC64">
        <v>2.9691613120000002</v>
      </c>
      <c r="AD64">
        <v>8.3893539600000011</v>
      </c>
      <c r="AE64">
        <v>8.6597367999999992</v>
      </c>
      <c r="AF64">
        <v>2.7225000000000001</v>
      </c>
      <c r="AG64">
        <v>12.48393744</v>
      </c>
      <c r="AH64">
        <v>14.352656239999998</v>
      </c>
      <c r="AI64">
        <v>0</v>
      </c>
      <c r="AJ64">
        <v>0</v>
      </c>
      <c r="AK64">
        <v>15.961300000000001</v>
      </c>
      <c r="AL64">
        <v>0</v>
      </c>
      <c r="AM64">
        <v>4.8588992571428573</v>
      </c>
      <c r="AN64">
        <v>0.95650000000000002</v>
      </c>
      <c r="AO64">
        <v>0.21196811999999998</v>
      </c>
      <c r="AP64">
        <v>0.31440863999999996</v>
      </c>
      <c r="AQ64">
        <v>10.670160000000001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25.146549922455726</v>
      </c>
      <c r="BB64">
        <f t="shared" si="0"/>
        <v>741.27872284640512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4.7043462831205582</v>
      </c>
      <c r="L65">
        <v>330.85577037035767</v>
      </c>
      <c r="M65">
        <v>26.996592644812594</v>
      </c>
      <c r="N65">
        <v>28.608902195608781</v>
      </c>
      <c r="O65">
        <v>0</v>
      </c>
      <c r="P65">
        <v>38.530178836022394</v>
      </c>
      <c r="Q65">
        <v>20.179695411172389</v>
      </c>
      <c r="R65">
        <v>6.5067572679355781</v>
      </c>
      <c r="S65">
        <v>8.0969625000000001</v>
      </c>
      <c r="T65">
        <v>0</v>
      </c>
      <c r="U65">
        <v>125.34119106699752</v>
      </c>
      <c r="V65">
        <v>3.8784750613246115</v>
      </c>
      <c r="W65">
        <v>13.036469586374695</v>
      </c>
      <c r="X65">
        <v>30.168951061816649</v>
      </c>
      <c r="Y65">
        <v>0</v>
      </c>
      <c r="Z65">
        <v>4.0214116799999999</v>
      </c>
      <c r="AA65">
        <v>12.918427599999999</v>
      </c>
      <c r="AB65">
        <v>4.0078511199999989</v>
      </c>
      <c r="AC65">
        <v>2.9691613120000002</v>
      </c>
      <c r="AD65">
        <v>5.592902640000001</v>
      </c>
      <c r="AE65">
        <v>8.6597367999999992</v>
      </c>
      <c r="AF65">
        <v>2.7225000000000001</v>
      </c>
      <c r="AG65">
        <v>12.48393744</v>
      </c>
      <c r="AH65">
        <v>14.352656239999998</v>
      </c>
      <c r="AI65">
        <v>0</v>
      </c>
      <c r="AJ65">
        <v>0</v>
      </c>
      <c r="AK65">
        <v>15.961300000000001</v>
      </c>
      <c r="AL65">
        <v>0</v>
      </c>
      <c r="AM65">
        <v>4.8588992571428573</v>
      </c>
      <c r="AN65">
        <v>0.95650000000000002</v>
      </c>
      <c r="AO65">
        <v>0.37946803440000004</v>
      </c>
      <c r="AP65">
        <v>0.74672052</v>
      </c>
      <c r="AQ65">
        <v>10.670160000000001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25.074671725575065</v>
      </c>
      <c r="BB65">
        <f t="shared" si="0"/>
        <v>739.15919430791132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</v>
      </c>
      <c r="K66">
        <v>4.7043462831205582</v>
      </c>
      <c r="L66">
        <v>330.85577037035767</v>
      </c>
      <c r="M66">
        <v>26.996592644812594</v>
      </c>
      <c r="N66">
        <v>28.608902195608781</v>
      </c>
      <c r="O66">
        <v>0</v>
      </c>
      <c r="P66">
        <v>38.530178836022394</v>
      </c>
      <c r="Q66">
        <v>20.179695411172389</v>
      </c>
      <c r="R66">
        <v>6.5067572679355781</v>
      </c>
      <c r="S66">
        <v>8.0969625000000001</v>
      </c>
      <c r="T66">
        <v>0</v>
      </c>
      <c r="U66">
        <v>125.34119106699752</v>
      </c>
      <c r="V66">
        <v>3.8784750613246115</v>
      </c>
      <c r="W66">
        <v>13.036469586374695</v>
      </c>
      <c r="X66">
        <v>30.168951061816649</v>
      </c>
      <c r="Y66">
        <v>0</v>
      </c>
      <c r="Z66">
        <v>4.0214116799999999</v>
      </c>
      <c r="AA66">
        <v>8.6042060000000014</v>
      </c>
      <c r="AB66">
        <v>4.0078511199999989</v>
      </c>
      <c r="AC66">
        <v>2.9691613120000002</v>
      </c>
      <c r="AD66">
        <v>5.592902640000001</v>
      </c>
      <c r="AE66">
        <v>8.6597367999999992</v>
      </c>
      <c r="AF66">
        <v>2.7225000000000001</v>
      </c>
      <c r="AG66">
        <v>12.48393744</v>
      </c>
      <c r="AH66">
        <v>14.352656239999998</v>
      </c>
      <c r="AI66">
        <v>0</v>
      </c>
      <c r="AJ66">
        <v>0</v>
      </c>
      <c r="AK66">
        <v>15.961300000000001</v>
      </c>
      <c r="AL66">
        <v>0</v>
      </c>
      <c r="AM66">
        <v>4.8588992571428573</v>
      </c>
      <c r="AN66">
        <v>0.95650000000000002</v>
      </c>
      <c r="AO66">
        <v>0.38388779519999994</v>
      </c>
      <c r="AP66">
        <v>0.74672052</v>
      </c>
      <c r="AQ66">
        <v>7.1134399999999998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24.816649405244902</v>
      </c>
      <c r="BB66">
        <f t="shared" si="0"/>
        <v>731.55069478904147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</v>
      </c>
      <c r="K67">
        <v>4.7043462831205582</v>
      </c>
      <c r="L67">
        <v>330.85577037035767</v>
      </c>
      <c r="M67">
        <v>26.996592644812594</v>
      </c>
      <c r="N67">
        <v>28.608902195608781</v>
      </c>
      <c r="O67">
        <v>0</v>
      </c>
      <c r="P67">
        <v>38.530178836022394</v>
      </c>
      <c r="Q67">
        <v>6.693858574734711</v>
      </c>
      <c r="R67">
        <v>6.5067572679355781</v>
      </c>
      <c r="S67">
        <v>8.0969625000000001</v>
      </c>
      <c r="T67">
        <v>0</v>
      </c>
      <c r="U67">
        <v>125.34119106699752</v>
      </c>
      <c r="V67">
        <v>3.8784750613246115</v>
      </c>
      <c r="W67">
        <v>13.036469586374695</v>
      </c>
      <c r="X67">
        <v>30.168951061816649</v>
      </c>
      <c r="Y67">
        <v>0</v>
      </c>
      <c r="Z67">
        <v>4.0214116799999999</v>
      </c>
      <c r="AA67">
        <v>6.4713324000000005</v>
      </c>
      <c r="AB67">
        <v>4.0078511199999989</v>
      </c>
      <c r="AC67">
        <v>2.9691613120000002</v>
      </c>
      <c r="AD67">
        <v>5.592902640000001</v>
      </c>
      <c r="AE67">
        <v>8.6597367999999992</v>
      </c>
      <c r="AF67">
        <v>2.7225000000000001</v>
      </c>
      <c r="AG67">
        <v>12.48393744</v>
      </c>
      <c r="AH67">
        <v>14.352656239999998</v>
      </c>
      <c r="AI67">
        <v>0</v>
      </c>
      <c r="AJ67">
        <v>0</v>
      </c>
      <c r="AK67">
        <v>15.961300000000001</v>
      </c>
      <c r="AL67">
        <v>0</v>
      </c>
      <c r="AM67">
        <v>4.8588992571428573</v>
      </c>
      <c r="AN67">
        <v>0.95650000000000002</v>
      </c>
      <c r="AO67">
        <v>0.37044811439999997</v>
      </c>
      <c r="AP67">
        <v>0.74672052</v>
      </c>
      <c r="AQ67">
        <v>6.4948799999999993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24.275824808963165</v>
      </c>
      <c r="BB67">
        <f t="shared" si="0"/>
        <v>715.84080926808554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4.7043462831205582</v>
      </c>
      <c r="L68">
        <v>465.26082887692922</v>
      </c>
      <c r="M68">
        <v>26.996592644812594</v>
      </c>
      <c r="N68">
        <v>28.608902195608781</v>
      </c>
      <c r="O68">
        <v>0</v>
      </c>
      <c r="P68">
        <v>38.530178836022394</v>
      </c>
      <c r="Q68">
        <v>6.6915810436124188</v>
      </c>
      <c r="R68">
        <v>6.5067572679355781</v>
      </c>
      <c r="S68">
        <v>8.0969625000000001</v>
      </c>
      <c r="T68">
        <v>0</v>
      </c>
      <c r="U68">
        <v>125.34119106699752</v>
      </c>
      <c r="V68">
        <v>3.8784750613246115</v>
      </c>
      <c r="W68">
        <v>13.036469586374695</v>
      </c>
      <c r="X68">
        <v>30.168951061816649</v>
      </c>
      <c r="Y68">
        <v>0</v>
      </c>
      <c r="Z68">
        <v>4.0214116799999999</v>
      </c>
      <c r="AA68">
        <v>4.2899844000000007</v>
      </c>
      <c r="AB68">
        <v>4.0078511199999989</v>
      </c>
      <c r="AC68">
        <v>2.9691613120000002</v>
      </c>
      <c r="AD68">
        <v>5.592902640000001</v>
      </c>
      <c r="AE68">
        <v>8.6597367999999992</v>
      </c>
      <c r="AF68">
        <v>2.7225000000000001</v>
      </c>
      <c r="AG68">
        <v>12.48393744</v>
      </c>
      <c r="AH68">
        <v>7.1763281199999991</v>
      </c>
      <c r="AI68">
        <v>0</v>
      </c>
      <c r="AJ68">
        <v>0</v>
      </c>
      <c r="AK68">
        <v>15.961300000000001</v>
      </c>
      <c r="AL68">
        <v>0</v>
      </c>
      <c r="AM68">
        <v>4.8588992571428573</v>
      </c>
      <c r="AN68">
        <v>0.95650000000000002</v>
      </c>
      <c r="AO68">
        <v>0.3356312232</v>
      </c>
      <c r="AP68">
        <v>0.74672052</v>
      </c>
      <c r="AQ68">
        <v>6.4948799999999993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28.376188634018412</v>
      </c>
      <c r="BB68">
        <f t="shared" ref="BB68:BB99" si="1">SUM(B68:AZ68)-BA68</f>
        <v>836.75073340727965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</v>
      </c>
      <c r="K69">
        <v>0</v>
      </c>
      <c r="L69">
        <v>578.49438325244944</v>
      </c>
      <c r="M69">
        <v>26.996592644812594</v>
      </c>
      <c r="N69">
        <v>28.608902195608781</v>
      </c>
      <c r="O69">
        <v>0</v>
      </c>
      <c r="P69">
        <v>38.530178836022394</v>
      </c>
      <c r="Q69">
        <v>6.6915817824197088</v>
      </c>
      <c r="R69">
        <v>6.5067572679355781</v>
      </c>
      <c r="S69">
        <v>8.0969625000000001</v>
      </c>
      <c r="T69">
        <v>0</v>
      </c>
      <c r="U69">
        <v>125.34119106699752</v>
      </c>
      <c r="V69">
        <v>3.8784750613246115</v>
      </c>
      <c r="W69">
        <v>13.315827536922344</v>
      </c>
      <c r="X69">
        <v>30.168951061816649</v>
      </c>
      <c r="Y69">
        <v>0</v>
      </c>
      <c r="Z69">
        <v>4.0214116799999999</v>
      </c>
      <c r="AA69">
        <v>4.310343647999999</v>
      </c>
      <c r="AB69">
        <v>3.6806795999999999</v>
      </c>
      <c r="AC69">
        <v>2.9691613120000002</v>
      </c>
      <c r="AD69">
        <v>5.592902640000001</v>
      </c>
      <c r="AE69">
        <v>8.6597367999999992</v>
      </c>
      <c r="AF69">
        <v>2.7225000000000001</v>
      </c>
      <c r="AG69">
        <v>12.48393744</v>
      </c>
      <c r="AH69">
        <v>7.1763281199999991</v>
      </c>
      <c r="AI69">
        <v>0</v>
      </c>
      <c r="AJ69">
        <v>0</v>
      </c>
      <c r="AK69">
        <v>15.961300000000001</v>
      </c>
      <c r="AL69">
        <v>0</v>
      </c>
      <c r="AM69">
        <v>4.8588992571428573</v>
      </c>
      <c r="AN69">
        <v>0.95650000000000002</v>
      </c>
      <c r="AO69">
        <v>0.31127743919999995</v>
      </c>
      <c r="AP69">
        <v>0.74672052</v>
      </c>
      <c r="AQ69">
        <v>6.4948799999999993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31.934220933067557</v>
      </c>
      <c r="BB69">
        <f t="shared" si="1"/>
        <v>941.67010183398497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0</v>
      </c>
      <c r="L70">
        <v>578.49438325244944</v>
      </c>
      <c r="M70">
        <v>26.996592644812594</v>
      </c>
      <c r="N70">
        <v>28.608902195608781</v>
      </c>
      <c r="O70">
        <v>0</v>
      </c>
      <c r="P70">
        <v>38.530178836022394</v>
      </c>
      <c r="Q70">
        <v>6.6915817824197088</v>
      </c>
      <c r="R70">
        <v>6.5067572679355781</v>
      </c>
      <c r="S70">
        <v>8.0969625000000001</v>
      </c>
      <c r="T70">
        <v>0</v>
      </c>
      <c r="U70">
        <v>125.34119106699752</v>
      </c>
      <c r="V70">
        <v>3.8784750613246115</v>
      </c>
      <c r="W70">
        <v>13.315827536922344</v>
      </c>
      <c r="X70">
        <v>30.168951061816649</v>
      </c>
      <c r="Y70">
        <v>0</v>
      </c>
      <c r="Z70">
        <v>4.0214116799999999</v>
      </c>
      <c r="AA70">
        <v>4.310343647999999</v>
      </c>
      <c r="AB70">
        <v>3.6806795999999999</v>
      </c>
      <c r="AC70">
        <v>2.9691613120000002</v>
      </c>
      <c r="AD70">
        <v>5.592902640000001</v>
      </c>
      <c r="AE70">
        <v>8.6597367999999992</v>
      </c>
      <c r="AF70">
        <v>2.7225000000000001</v>
      </c>
      <c r="AG70">
        <v>12.48393744</v>
      </c>
      <c r="AH70">
        <v>7.1763281199999991</v>
      </c>
      <c r="AI70">
        <v>0</v>
      </c>
      <c r="AJ70">
        <v>0</v>
      </c>
      <c r="AK70">
        <v>15.961300000000001</v>
      </c>
      <c r="AL70">
        <v>0</v>
      </c>
      <c r="AM70">
        <v>4.8588992571428573</v>
      </c>
      <c r="AN70">
        <v>0.95650000000000002</v>
      </c>
      <c r="AO70">
        <v>0.29910054720000007</v>
      </c>
      <c r="AP70">
        <v>0.74672052</v>
      </c>
      <c r="AQ70">
        <v>6.4948799999999993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31.933821479467554</v>
      </c>
      <c r="BB70">
        <f t="shared" si="1"/>
        <v>941.65832439558494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</v>
      </c>
      <c r="K71">
        <v>0</v>
      </c>
      <c r="L71">
        <v>578.49191586203779</v>
      </c>
      <c r="M71">
        <v>26.996592644812594</v>
      </c>
      <c r="N71">
        <v>28.608902195608781</v>
      </c>
      <c r="O71">
        <v>0</v>
      </c>
      <c r="P71">
        <v>38.530178836022394</v>
      </c>
      <c r="Q71">
        <v>6.6940087915770112</v>
      </c>
      <c r="R71">
        <v>6.5087807244788349</v>
      </c>
      <c r="S71">
        <v>8.0969625000000001</v>
      </c>
      <c r="T71">
        <v>0</v>
      </c>
      <c r="U71">
        <v>125.34119106699752</v>
      </c>
      <c r="V71">
        <v>3.8784750613246115</v>
      </c>
      <c r="W71">
        <v>11.454498476876211</v>
      </c>
      <c r="X71">
        <v>30.168951061816649</v>
      </c>
      <c r="Y71">
        <v>0</v>
      </c>
      <c r="Z71">
        <v>4.0214116799999999</v>
      </c>
      <c r="AA71">
        <v>4.310343647999999</v>
      </c>
      <c r="AB71">
        <v>3.6806795999999999</v>
      </c>
      <c r="AC71">
        <v>2.9691613120000002</v>
      </c>
      <c r="AD71">
        <v>5.592902640000001</v>
      </c>
      <c r="AE71">
        <v>8.6597367999999992</v>
      </c>
      <c r="AF71">
        <v>2.7225000000000001</v>
      </c>
      <c r="AG71">
        <v>12.48393744</v>
      </c>
      <c r="AH71">
        <v>7.1763281199999991</v>
      </c>
      <c r="AI71">
        <v>0</v>
      </c>
      <c r="AJ71">
        <v>0</v>
      </c>
      <c r="AK71">
        <v>15.961300000000001</v>
      </c>
      <c r="AL71">
        <v>0</v>
      </c>
      <c r="AM71">
        <v>4.8588992571428573</v>
      </c>
      <c r="AN71">
        <v>0.95650000000000002</v>
      </c>
      <c r="AO71">
        <v>0.24976158480000002</v>
      </c>
      <c r="AP71">
        <v>0.74672052</v>
      </c>
      <c r="AQ71">
        <v>6.4948799999999993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31.871216677968704</v>
      </c>
      <c r="BB71">
        <f t="shared" si="1"/>
        <v>939.81224424992661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</v>
      </c>
      <c r="K72">
        <v>0</v>
      </c>
      <c r="L72">
        <v>578.49191586203779</v>
      </c>
      <c r="M72">
        <v>26.996592644812594</v>
      </c>
      <c r="N72">
        <v>28.608902195608781</v>
      </c>
      <c r="O72">
        <v>0</v>
      </c>
      <c r="P72">
        <v>38.530178836022394</v>
      </c>
      <c r="Q72">
        <v>6.6951206478170899</v>
      </c>
      <c r="R72">
        <v>6.5093580968713614</v>
      </c>
      <c r="S72">
        <v>8.0969625000000001</v>
      </c>
      <c r="T72">
        <v>0</v>
      </c>
      <c r="U72">
        <v>125.34119106699752</v>
      </c>
      <c r="V72">
        <v>3.8784750613246115</v>
      </c>
      <c r="W72">
        <v>11.454498476876211</v>
      </c>
      <c r="X72">
        <v>30.168951061816649</v>
      </c>
      <c r="Y72">
        <v>0</v>
      </c>
      <c r="Z72">
        <v>4.0214116799999999</v>
      </c>
      <c r="AA72">
        <v>4.310343647999999</v>
      </c>
      <c r="AB72">
        <v>3.6806795999999999</v>
      </c>
      <c r="AC72">
        <v>5.9383226240000004</v>
      </c>
      <c r="AD72">
        <v>5.592902640000001</v>
      </c>
      <c r="AE72">
        <v>8.6597367999999992</v>
      </c>
      <c r="AF72">
        <v>2.7225000000000001</v>
      </c>
      <c r="AG72">
        <v>12.48393744</v>
      </c>
      <c r="AH72">
        <v>7.1763281199999991</v>
      </c>
      <c r="AI72">
        <v>0</v>
      </c>
      <c r="AJ72">
        <v>0</v>
      </c>
      <c r="AK72">
        <v>15.961300000000001</v>
      </c>
      <c r="AL72">
        <v>0</v>
      </c>
      <c r="AM72">
        <v>4.8588992571428573</v>
      </c>
      <c r="AN72">
        <v>0.95650000000000002</v>
      </c>
      <c r="AO72">
        <v>0.1908615072</v>
      </c>
      <c r="AP72">
        <v>0.74672052</v>
      </c>
      <c r="AQ72">
        <v>6.4948799999999993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31.966728666499627</v>
      </c>
      <c r="BB72">
        <f t="shared" si="1"/>
        <v>942.62868272442824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</v>
      </c>
      <c r="K73">
        <v>0</v>
      </c>
      <c r="L73">
        <v>578.49191586203779</v>
      </c>
      <c r="M73">
        <v>26.996592644812594</v>
      </c>
      <c r="N73">
        <v>30.540211882010802</v>
      </c>
      <c r="O73">
        <v>0</v>
      </c>
      <c r="P73">
        <v>38.530178836022394</v>
      </c>
      <c r="Q73">
        <v>6.6952320440551318</v>
      </c>
      <c r="R73">
        <v>6.5067572679355781</v>
      </c>
      <c r="S73">
        <v>8.0969625000000001</v>
      </c>
      <c r="T73">
        <v>0</v>
      </c>
      <c r="U73">
        <v>125.34119106699752</v>
      </c>
      <c r="V73">
        <v>3.8784750613246115</v>
      </c>
      <c r="W73">
        <v>11.92221027415491</v>
      </c>
      <c r="X73">
        <v>30.168951061816649</v>
      </c>
      <c r="Y73">
        <v>0</v>
      </c>
      <c r="Z73">
        <v>4.0214116799999999</v>
      </c>
      <c r="AA73">
        <v>4.310343647999999</v>
      </c>
      <c r="AB73">
        <v>3.6806795999999999</v>
      </c>
      <c r="AC73">
        <v>5.9383226240000004</v>
      </c>
      <c r="AD73">
        <v>5.592902640000001</v>
      </c>
      <c r="AE73">
        <v>8.6597367999999992</v>
      </c>
      <c r="AF73">
        <v>2.7225000000000001</v>
      </c>
      <c r="AG73">
        <v>12.48393744</v>
      </c>
      <c r="AH73">
        <v>7.1763281199999991</v>
      </c>
      <c r="AI73">
        <v>0</v>
      </c>
      <c r="AJ73">
        <v>0</v>
      </c>
      <c r="AK73">
        <v>15.961300000000001</v>
      </c>
      <c r="AL73">
        <v>0</v>
      </c>
      <c r="AM73">
        <v>4.8588992571428573</v>
      </c>
      <c r="AN73">
        <v>0.95650000000000002</v>
      </c>
      <c r="AO73">
        <v>0.12934565280000002</v>
      </c>
      <c r="AP73">
        <v>0.94322592000000005</v>
      </c>
      <c r="AQ73">
        <v>6.4948799999999993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32.049762339971856</v>
      </c>
      <c r="BB73">
        <f t="shared" si="1"/>
        <v>945.07717064753899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0</v>
      </c>
      <c r="L74">
        <v>578.49191586203779</v>
      </c>
      <c r="M74">
        <v>26.996592644812594</v>
      </c>
      <c r="N74">
        <v>32.092567474048444</v>
      </c>
      <c r="O74">
        <v>0</v>
      </c>
      <c r="P74">
        <v>38.530178836022394</v>
      </c>
      <c r="Q74">
        <v>6.6952320440551318</v>
      </c>
      <c r="R74">
        <v>6.5067572679355781</v>
      </c>
      <c r="S74">
        <v>8.0969625000000001</v>
      </c>
      <c r="T74">
        <v>0</v>
      </c>
      <c r="U74">
        <v>125.34119106699752</v>
      </c>
      <c r="V74">
        <v>3.8784750613246115</v>
      </c>
      <c r="W74">
        <v>11.92221027415491</v>
      </c>
      <c r="X74">
        <v>30.168951061816649</v>
      </c>
      <c r="Y74">
        <v>0</v>
      </c>
      <c r="Z74">
        <v>4.0214116799999999</v>
      </c>
      <c r="AA74">
        <v>7.4165832000000007</v>
      </c>
      <c r="AB74">
        <v>3.6806795999999999</v>
      </c>
      <c r="AC74">
        <v>5.9383226240000004</v>
      </c>
      <c r="AD74">
        <v>5.592902640000001</v>
      </c>
      <c r="AE74">
        <v>8.6597367999999992</v>
      </c>
      <c r="AF74">
        <v>2.7225000000000001</v>
      </c>
      <c r="AG74">
        <v>12.48393744</v>
      </c>
      <c r="AH74">
        <v>7.1763281199999991</v>
      </c>
      <c r="AI74">
        <v>0</v>
      </c>
      <c r="AJ74">
        <v>0</v>
      </c>
      <c r="AK74">
        <v>15.961300000000001</v>
      </c>
      <c r="AL74">
        <v>0</v>
      </c>
      <c r="AM74">
        <v>4.8588992571428573</v>
      </c>
      <c r="AN74">
        <v>0.95650000000000002</v>
      </c>
      <c r="AO74">
        <v>8.4967646400000013E-2</v>
      </c>
      <c r="AP74">
        <v>0.94322592000000005</v>
      </c>
      <c r="AQ74">
        <v>6.4948799999999993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32.201108742590698</v>
      </c>
      <c r="BB74">
        <f t="shared" si="1"/>
        <v>949.54004138255777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0</v>
      </c>
      <c r="L75">
        <v>578.49191586203779</v>
      </c>
      <c r="M75">
        <v>26.996592644812594</v>
      </c>
      <c r="N75">
        <v>34.016710182767625</v>
      </c>
      <c r="O75">
        <v>0</v>
      </c>
      <c r="P75">
        <v>38.530178836022394</v>
      </c>
      <c r="Q75">
        <v>6.6952320440551318</v>
      </c>
      <c r="R75">
        <v>6.5067572679355781</v>
      </c>
      <c r="S75">
        <v>8.0969625000000001</v>
      </c>
      <c r="T75">
        <v>0</v>
      </c>
      <c r="U75">
        <v>125.34119106699752</v>
      </c>
      <c r="V75">
        <v>3.8784750613246115</v>
      </c>
      <c r="W75">
        <v>13.036469586374695</v>
      </c>
      <c r="X75">
        <v>30.168951061816649</v>
      </c>
      <c r="Y75">
        <v>0</v>
      </c>
      <c r="Z75">
        <v>4.0214116799999999</v>
      </c>
      <c r="AA75">
        <v>8.6206872959999981</v>
      </c>
      <c r="AB75">
        <v>3.6806795999999999</v>
      </c>
      <c r="AC75">
        <v>5.9383226240000004</v>
      </c>
      <c r="AD75">
        <v>5.592902640000001</v>
      </c>
      <c r="AE75">
        <v>8.6597367999999992</v>
      </c>
      <c r="AF75">
        <v>2.7225000000000001</v>
      </c>
      <c r="AG75">
        <v>12.48393744</v>
      </c>
      <c r="AH75">
        <v>14.352656239999998</v>
      </c>
      <c r="AI75">
        <v>0.78111280000000005</v>
      </c>
      <c r="AJ75">
        <v>0</v>
      </c>
      <c r="AK75">
        <v>15.961300000000001</v>
      </c>
      <c r="AL75">
        <v>0</v>
      </c>
      <c r="AM75">
        <v>4.8588992571428573</v>
      </c>
      <c r="AN75">
        <v>0.95650000000000002</v>
      </c>
      <c r="AO75">
        <v>0.158750592</v>
      </c>
      <c r="AP75">
        <v>0.94322592000000005</v>
      </c>
      <c r="AQ75">
        <v>6.4948799999999993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32.603687124835012</v>
      </c>
      <c r="BB75">
        <f t="shared" si="1"/>
        <v>961.41119298285241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0</v>
      </c>
      <c r="L76">
        <v>578.49191586203779</v>
      </c>
      <c r="M76">
        <v>26.996592644812594</v>
      </c>
      <c r="N76">
        <v>36.241957720588232</v>
      </c>
      <c r="O76">
        <v>0</v>
      </c>
      <c r="P76">
        <v>38.530178836022394</v>
      </c>
      <c r="Q76">
        <v>6.6952320440551318</v>
      </c>
      <c r="R76">
        <v>6.5067572679355781</v>
      </c>
      <c r="S76">
        <v>8.0969625000000001</v>
      </c>
      <c r="T76">
        <v>0</v>
      </c>
      <c r="U76">
        <v>125.34119106699752</v>
      </c>
      <c r="V76">
        <v>3.8784750613246115</v>
      </c>
      <c r="W76">
        <v>13.036469586374695</v>
      </c>
      <c r="X76">
        <v>30.168951061816649</v>
      </c>
      <c r="Y76">
        <v>0</v>
      </c>
      <c r="Z76">
        <v>4.0214116799999999</v>
      </c>
      <c r="AA76">
        <v>12.931030944000003</v>
      </c>
      <c r="AB76">
        <v>7.7703236000000011</v>
      </c>
      <c r="AC76">
        <v>5.9383226240000004</v>
      </c>
      <c r="AD76">
        <v>5.592902640000001</v>
      </c>
      <c r="AE76">
        <v>11.808731999999999</v>
      </c>
      <c r="AF76">
        <v>2.7225000000000001</v>
      </c>
      <c r="AG76">
        <v>12.48393744</v>
      </c>
      <c r="AH76">
        <v>21.528984360000003</v>
      </c>
      <c r="AI76">
        <v>0.78111280000000005</v>
      </c>
      <c r="AJ76">
        <v>0</v>
      </c>
      <c r="AK76">
        <v>15.961300000000001</v>
      </c>
      <c r="AL76">
        <v>0</v>
      </c>
      <c r="AM76">
        <v>4.8588992571428573</v>
      </c>
      <c r="AN76">
        <v>0.95650000000000002</v>
      </c>
      <c r="AO76">
        <v>0.11789035439999998</v>
      </c>
      <c r="AP76">
        <v>0.94322592000000005</v>
      </c>
      <c r="AQ76">
        <v>6.4948799999999993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33.289525424875528</v>
      </c>
      <c r="BB76">
        <f t="shared" si="1"/>
        <v>981.63505295103243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0</v>
      </c>
      <c r="L77">
        <v>578.49191586203779</v>
      </c>
      <c r="M77">
        <v>26.996592644812594</v>
      </c>
      <c r="N77">
        <v>36.241957720588232</v>
      </c>
      <c r="O77">
        <v>0</v>
      </c>
      <c r="P77">
        <v>38.530178836022394</v>
      </c>
      <c r="Q77">
        <v>6.6933290707006545</v>
      </c>
      <c r="R77">
        <v>6.5067572679355781</v>
      </c>
      <c r="S77">
        <v>8.0969625000000001</v>
      </c>
      <c r="T77">
        <v>0</v>
      </c>
      <c r="U77">
        <v>125.34119106699752</v>
      </c>
      <c r="V77">
        <v>3.8784750613246115</v>
      </c>
      <c r="W77">
        <v>13.036469586374695</v>
      </c>
      <c r="X77">
        <v>30.168951061816649</v>
      </c>
      <c r="Y77">
        <v>0</v>
      </c>
      <c r="Z77">
        <v>4.0214116799999999</v>
      </c>
      <c r="AA77">
        <v>12.931030944000003</v>
      </c>
      <c r="AB77">
        <v>7.7703236000000011</v>
      </c>
      <c r="AC77">
        <v>5.9383226240000004</v>
      </c>
      <c r="AD77">
        <v>5.592902640000001</v>
      </c>
      <c r="AE77">
        <v>11.808731999999999</v>
      </c>
      <c r="AF77">
        <v>2.7225000000000001</v>
      </c>
      <c r="AG77">
        <v>12.48393744</v>
      </c>
      <c r="AH77">
        <v>28.705312479999996</v>
      </c>
      <c r="AI77">
        <v>1.5622256000000001</v>
      </c>
      <c r="AJ77">
        <v>0</v>
      </c>
      <c r="AK77">
        <v>15.961300000000001</v>
      </c>
      <c r="AL77">
        <v>0</v>
      </c>
      <c r="AM77">
        <v>4.8588992571428573</v>
      </c>
      <c r="AN77">
        <v>0.95650000000000002</v>
      </c>
      <c r="AO77">
        <v>0.168672504</v>
      </c>
      <c r="AP77">
        <v>0.94322592000000005</v>
      </c>
      <c r="AQ77">
        <v>6.4948799999999993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33.552132646325582</v>
      </c>
      <c r="BB77">
        <f t="shared" si="1"/>
        <v>989.37876582582794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0</v>
      </c>
      <c r="L78">
        <v>578.49937217604929</v>
      </c>
      <c r="M78">
        <v>26.996592644812594</v>
      </c>
      <c r="N78">
        <v>36.241957720588232</v>
      </c>
      <c r="O78">
        <v>0</v>
      </c>
      <c r="P78">
        <v>38.530178836022394</v>
      </c>
      <c r="Q78">
        <v>6.6933290707006545</v>
      </c>
      <c r="R78">
        <v>6.5067572679355781</v>
      </c>
      <c r="S78">
        <v>8.0969625000000001</v>
      </c>
      <c r="T78">
        <v>0</v>
      </c>
      <c r="U78">
        <v>125.34119106699752</v>
      </c>
      <c r="V78">
        <v>3.8784750613246115</v>
      </c>
      <c r="W78">
        <v>13.036469586374695</v>
      </c>
      <c r="X78">
        <v>30.168951061816649</v>
      </c>
      <c r="Y78">
        <v>0</v>
      </c>
      <c r="Z78">
        <v>4.0214116799999999</v>
      </c>
      <c r="AA78">
        <v>12.931030944000003</v>
      </c>
      <c r="AB78">
        <v>7.7703236000000011</v>
      </c>
      <c r="AC78">
        <v>8.9164694943999994</v>
      </c>
      <c r="AD78">
        <v>8.4088075343999993</v>
      </c>
      <c r="AE78">
        <v>11.808731999999999</v>
      </c>
      <c r="AF78">
        <v>5.4450000000000003</v>
      </c>
      <c r="AG78">
        <v>12.48393744</v>
      </c>
      <c r="AH78">
        <v>35.88164059999999</v>
      </c>
      <c r="AI78">
        <v>3.9055639999999996</v>
      </c>
      <c r="AJ78">
        <v>0</v>
      </c>
      <c r="AK78">
        <v>15.961300000000001</v>
      </c>
      <c r="AL78">
        <v>0</v>
      </c>
      <c r="AM78">
        <v>4.8588992571428573</v>
      </c>
      <c r="AN78">
        <v>0.95650000000000002</v>
      </c>
      <c r="AO78">
        <v>0.21052493280000001</v>
      </c>
      <c r="AP78">
        <v>0.94322592000000005</v>
      </c>
      <c r="AQ78">
        <v>7.1134399999999998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34.165626974713945</v>
      </c>
      <c r="BB78">
        <f t="shared" si="1"/>
        <v>1007.4693585250512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</v>
      </c>
      <c r="K79">
        <v>0</v>
      </c>
      <c r="L79">
        <v>578.49937217604929</v>
      </c>
      <c r="M79">
        <v>26.075903174796249</v>
      </c>
      <c r="N79">
        <v>36.241957720588232</v>
      </c>
      <c r="O79">
        <v>0</v>
      </c>
      <c r="P79">
        <v>38.530178836022394</v>
      </c>
      <c r="Q79">
        <v>6.6933290707006545</v>
      </c>
      <c r="R79">
        <v>6.5067572679355781</v>
      </c>
      <c r="S79">
        <v>8.0969625000000001</v>
      </c>
      <c r="T79">
        <v>0</v>
      </c>
      <c r="U79">
        <v>125.34119106699752</v>
      </c>
      <c r="V79">
        <v>3.8784750613246115</v>
      </c>
      <c r="W79">
        <v>13.036469586374695</v>
      </c>
      <c r="X79">
        <v>30.168951061816649</v>
      </c>
      <c r="Y79">
        <v>0</v>
      </c>
      <c r="Z79">
        <v>4.0214116799999999</v>
      </c>
      <c r="AA79">
        <v>12.931030944000003</v>
      </c>
      <c r="AB79">
        <v>12.121704815999999</v>
      </c>
      <c r="AC79">
        <v>8.9164694943999994</v>
      </c>
      <c r="AD79">
        <v>8.4088075343999993</v>
      </c>
      <c r="AE79">
        <v>15.167135380800001</v>
      </c>
      <c r="AF79">
        <v>9.0749999999999993</v>
      </c>
      <c r="AG79">
        <v>12.48393744</v>
      </c>
      <c r="AH79">
        <v>43.057968719999998</v>
      </c>
      <c r="AI79">
        <v>15.231699599999999</v>
      </c>
      <c r="AJ79">
        <v>0</v>
      </c>
      <c r="AK79">
        <v>15.961300000000001</v>
      </c>
      <c r="AL79">
        <v>0</v>
      </c>
      <c r="AM79">
        <v>4.8588992571428573</v>
      </c>
      <c r="AN79">
        <v>0.95650000000000002</v>
      </c>
      <c r="AO79">
        <v>0.21016413599999995</v>
      </c>
      <c r="AP79">
        <v>0.94322592000000005</v>
      </c>
      <c r="AQ79">
        <v>10.670160000000001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35.230902956745631</v>
      </c>
      <c r="BB79">
        <f t="shared" si="1"/>
        <v>1038.8820005930029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0</v>
      </c>
      <c r="L80">
        <v>578.49937217604929</v>
      </c>
      <c r="M80">
        <v>26.075903174796249</v>
      </c>
      <c r="N80">
        <v>36.241957720588232</v>
      </c>
      <c r="O80">
        <v>0</v>
      </c>
      <c r="P80">
        <v>38.530178836022394</v>
      </c>
      <c r="Q80">
        <v>6.6933290707006545</v>
      </c>
      <c r="R80">
        <v>6.5068374196116903</v>
      </c>
      <c r="S80">
        <v>8.0969625000000001</v>
      </c>
      <c r="T80">
        <v>0</v>
      </c>
      <c r="U80">
        <v>125.34119106699752</v>
      </c>
      <c r="V80">
        <v>3.8784750613246115</v>
      </c>
      <c r="W80">
        <v>13.036469586374695</v>
      </c>
      <c r="X80">
        <v>30.168951061816649</v>
      </c>
      <c r="Y80">
        <v>0</v>
      </c>
      <c r="Z80">
        <v>4.0214116799999999</v>
      </c>
      <c r="AA80">
        <v>12.931030944000003</v>
      </c>
      <c r="AB80">
        <v>12.121704815999999</v>
      </c>
      <c r="AC80">
        <v>8.9164694943999994</v>
      </c>
      <c r="AD80">
        <v>8.4088075343999993</v>
      </c>
      <c r="AE80">
        <v>15.167135380800001</v>
      </c>
      <c r="AF80">
        <v>9.0749999999999993</v>
      </c>
      <c r="AG80">
        <v>12.48393744</v>
      </c>
      <c r="AH80">
        <v>43.057968719999998</v>
      </c>
      <c r="AI80">
        <v>15.231699599999999</v>
      </c>
      <c r="AJ80">
        <v>0</v>
      </c>
      <c r="AK80">
        <v>15.961300000000001</v>
      </c>
      <c r="AL80">
        <v>0</v>
      </c>
      <c r="AM80">
        <v>4.8588992571428573</v>
      </c>
      <c r="AN80">
        <v>0.95650000000000002</v>
      </c>
      <c r="AO80">
        <v>0.26482485119999993</v>
      </c>
      <c r="AP80">
        <v>0.94322592000000005</v>
      </c>
      <c r="AQ80">
        <v>10.670160000000001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35.232698171959619</v>
      </c>
      <c r="BB80">
        <f t="shared" si="1"/>
        <v>1038.9349462446653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</v>
      </c>
      <c r="K81">
        <v>0</v>
      </c>
      <c r="L81">
        <v>578.49937217604929</v>
      </c>
      <c r="M81">
        <v>25.464499252615841</v>
      </c>
      <c r="N81">
        <v>36.241957720588232</v>
      </c>
      <c r="O81">
        <v>0</v>
      </c>
      <c r="P81">
        <v>38.530178836022394</v>
      </c>
      <c r="Q81">
        <v>6.6933290707006545</v>
      </c>
      <c r="R81">
        <v>6.5088118206159793</v>
      </c>
      <c r="S81">
        <v>8.0969625000000001</v>
      </c>
      <c r="T81">
        <v>0</v>
      </c>
      <c r="U81">
        <v>125.34119106699752</v>
      </c>
      <c r="V81">
        <v>3.8784750613246115</v>
      </c>
      <c r="W81">
        <v>13.036469586374695</v>
      </c>
      <c r="X81">
        <v>30.168951061816649</v>
      </c>
      <c r="Y81">
        <v>0</v>
      </c>
      <c r="Z81">
        <v>4.0214116799999999</v>
      </c>
      <c r="AA81">
        <v>12.931030944000003</v>
      </c>
      <c r="AB81">
        <v>12.121704815999999</v>
      </c>
      <c r="AC81">
        <v>8.9164694943999994</v>
      </c>
      <c r="AD81">
        <v>8.4088075343999993</v>
      </c>
      <c r="AE81">
        <v>15.167135380800001</v>
      </c>
      <c r="AF81">
        <v>9.0749999999999993</v>
      </c>
      <c r="AG81">
        <v>12.48393744</v>
      </c>
      <c r="AH81">
        <v>43.057968719999998</v>
      </c>
      <c r="AI81">
        <v>15.231699599999999</v>
      </c>
      <c r="AJ81">
        <v>0</v>
      </c>
      <c r="AK81">
        <v>15.961300000000001</v>
      </c>
      <c r="AL81">
        <v>0</v>
      </c>
      <c r="AM81">
        <v>4.8588992571428573</v>
      </c>
      <c r="AN81">
        <v>0.95650000000000002</v>
      </c>
      <c r="AO81">
        <v>0.34212556560000001</v>
      </c>
      <c r="AP81">
        <v>2.3187637200000002</v>
      </c>
      <c r="AQ81">
        <v>10.670160000000001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35.26036234399163</v>
      </c>
      <c r="BB81">
        <f t="shared" si="1"/>
        <v>1039.7506910658572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</v>
      </c>
      <c r="K82">
        <v>0</v>
      </c>
      <c r="L82">
        <v>578.49937217604929</v>
      </c>
      <c r="M82">
        <v>25.464499252615841</v>
      </c>
      <c r="N82">
        <v>36.241957720588232</v>
      </c>
      <c r="O82">
        <v>0</v>
      </c>
      <c r="P82">
        <v>38.530178836022394</v>
      </c>
      <c r="Q82">
        <v>6.6933290707006545</v>
      </c>
      <c r="R82">
        <v>6.5088118206159793</v>
      </c>
      <c r="S82">
        <v>8.0969625000000001</v>
      </c>
      <c r="T82">
        <v>0</v>
      </c>
      <c r="U82">
        <v>125.34119106699752</v>
      </c>
      <c r="V82">
        <v>3.8784750613246115</v>
      </c>
      <c r="W82">
        <v>13.036469586374695</v>
      </c>
      <c r="X82">
        <v>30.168951061816649</v>
      </c>
      <c r="Y82">
        <v>0</v>
      </c>
      <c r="Z82">
        <v>4.0214116799999999</v>
      </c>
      <c r="AA82">
        <v>12.931030944000003</v>
      </c>
      <c r="AB82">
        <v>12.121704815999999</v>
      </c>
      <c r="AC82">
        <v>8.9164694943999994</v>
      </c>
      <c r="AD82">
        <v>8.4088075343999993</v>
      </c>
      <c r="AE82">
        <v>15.167135380800001</v>
      </c>
      <c r="AF82">
        <v>9.0749999999999993</v>
      </c>
      <c r="AG82">
        <v>12.48393744</v>
      </c>
      <c r="AH82">
        <v>43.057968719999998</v>
      </c>
      <c r="AI82">
        <v>15.231699599999999</v>
      </c>
      <c r="AJ82">
        <v>0</v>
      </c>
      <c r="AK82">
        <v>15.961300000000001</v>
      </c>
      <c r="AL82">
        <v>0</v>
      </c>
      <c r="AM82">
        <v>4.8588992571428573</v>
      </c>
      <c r="AN82">
        <v>0.95650000000000002</v>
      </c>
      <c r="AO82">
        <v>0.39426070320000001</v>
      </c>
      <c r="AP82">
        <v>2.3187637200000002</v>
      </c>
      <c r="AQ82">
        <v>10.670160000000001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35.262072140391631</v>
      </c>
      <c r="BB82">
        <f t="shared" si="1"/>
        <v>1039.801116407057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</v>
      </c>
      <c r="K83">
        <v>0</v>
      </c>
      <c r="L83">
        <v>578.49507274335735</v>
      </c>
      <c r="M83">
        <v>25.464499252615841</v>
      </c>
      <c r="N83">
        <v>36.241957720588232</v>
      </c>
      <c r="O83">
        <v>0</v>
      </c>
      <c r="P83">
        <v>38.530178836022394</v>
      </c>
      <c r="Q83">
        <v>6.6921893454828201</v>
      </c>
      <c r="R83">
        <v>6.5067572679355781</v>
      </c>
      <c r="S83">
        <v>8.0969625000000001</v>
      </c>
      <c r="T83">
        <v>0</v>
      </c>
      <c r="U83">
        <v>125.34119106699752</v>
      </c>
      <c r="V83">
        <v>3.8784750613246115</v>
      </c>
      <c r="W83">
        <v>13.036469586374695</v>
      </c>
      <c r="X83">
        <v>30.168951061816649</v>
      </c>
      <c r="Y83">
        <v>0</v>
      </c>
      <c r="Z83">
        <v>4.0214116799999999</v>
      </c>
      <c r="AA83">
        <v>12.931030944000003</v>
      </c>
      <c r="AB83">
        <v>12.121704815999999</v>
      </c>
      <c r="AC83">
        <v>8.9164694943999994</v>
      </c>
      <c r="AD83">
        <v>8.4088075343999993</v>
      </c>
      <c r="AE83">
        <v>15.167135380800001</v>
      </c>
      <c r="AF83">
        <v>9.0749999999999993</v>
      </c>
      <c r="AG83">
        <v>12.48393744</v>
      </c>
      <c r="AH83">
        <v>43.057968719999998</v>
      </c>
      <c r="AI83">
        <v>15.231699599999999</v>
      </c>
      <c r="AJ83">
        <v>0</v>
      </c>
      <c r="AK83">
        <v>15.961300000000001</v>
      </c>
      <c r="AL83">
        <v>0</v>
      </c>
      <c r="AM83">
        <v>4.8588992571428573</v>
      </c>
      <c r="AN83">
        <v>0.95650000000000002</v>
      </c>
      <c r="AO83">
        <v>0</v>
      </c>
      <c r="AP83">
        <v>2.3187637200000002</v>
      </c>
      <c r="AQ83">
        <v>10.670160000000001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35.248894349239102</v>
      </c>
      <c r="BB83">
        <f t="shared" si="1"/>
        <v>1039.4125397844193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</v>
      </c>
      <c r="K84">
        <v>0</v>
      </c>
      <c r="L84">
        <v>578.49507274335735</v>
      </c>
      <c r="M84">
        <v>25.464499252615841</v>
      </c>
      <c r="N84">
        <v>36.241957720588232</v>
      </c>
      <c r="O84">
        <v>0</v>
      </c>
      <c r="P84">
        <v>38.530178836022394</v>
      </c>
      <c r="Q84">
        <v>6.6921893454828201</v>
      </c>
      <c r="R84">
        <v>6.5067572679355781</v>
      </c>
      <c r="S84">
        <v>8.0969625000000001</v>
      </c>
      <c r="T84">
        <v>0</v>
      </c>
      <c r="U84">
        <v>125.34119106699752</v>
      </c>
      <c r="V84">
        <v>3.8784750613246115</v>
      </c>
      <c r="W84">
        <v>13.036469586374695</v>
      </c>
      <c r="X84">
        <v>30.168951061816649</v>
      </c>
      <c r="Y84">
        <v>0</v>
      </c>
      <c r="Z84">
        <v>4.0214116799999999</v>
      </c>
      <c r="AA84">
        <v>12.931030944000003</v>
      </c>
      <c r="AB84">
        <v>12.121704815999999</v>
      </c>
      <c r="AC84">
        <v>8.9164694943999994</v>
      </c>
      <c r="AD84">
        <v>8.4088075343999993</v>
      </c>
      <c r="AE84">
        <v>15.167135380800001</v>
      </c>
      <c r="AF84">
        <v>9.0749999999999993</v>
      </c>
      <c r="AG84">
        <v>12.48393744</v>
      </c>
      <c r="AH84">
        <v>43.057968719999998</v>
      </c>
      <c r="AI84">
        <v>15.231699599999999</v>
      </c>
      <c r="AJ84">
        <v>0</v>
      </c>
      <c r="AK84">
        <v>15.961300000000001</v>
      </c>
      <c r="AL84">
        <v>0</v>
      </c>
      <c r="AM84">
        <v>4.8588992571428573</v>
      </c>
      <c r="AN84">
        <v>0.95650000000000002</v>
      </c>
      <c r="AO84">
        <v>0</v>
      </c>
      <c r="AP84">
        <v>2.3187637200000002</v>
      </c>
      <c r="AQ84">
        <v>10.670160000000001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35.248894349239102</v>
      </c>
      <c r="BB84">
        <f t="shared" si="1"/>
        <v>1039.4125397844193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</v>
      </c>
      <c r="K85">
        <v>0</v>
      </c>
      <c r="L85">
        <v>578.49507274335735</v>
      </c>
      <c r="M85">
        <v>25.464499252615841</v>
      </c>
      <c r="N85">
        <v>36.241957720588232</v>
      </c>
      <c r="O85">
        <v>0</v>
      </c>
      <c r="P85">
        <v>38.530178836022394</v>
      </c>
      <c r="Q85">
        <v>6.6921893454828201</v>
      </c>
      <c r="R85">
        <v>6.5067572679355781</v>
      </c>
      <c r="S85">
        <v>8.0969625000000001</v>
      </c>
      <c r="T85">
        <v>0</v>
      </c>
      <c r="U85">
        <v>124.15219189412737</v>
      </c>
      <c r="V85">
        <v>3.8784750613246115</v>
      </c>
      <c r="W85">
        <v>12.658938611876721</v>
      </c>
      <c r="X85">
        <v>30.168951061816649</v>
      </c>
      <c r="Y85">
        <v>0</v>
      </c>
      <c r="Z85">
        <v>4.0214116799999999</v>
      </c>
      <c r="AA85">
        <v>12.931030944000003</v>
      </c>
      <c r="AB85">
        <v>12.121704815999999</v>
      </c>
      <c r="AC85">
        <v>8.9164694943999994</v>
      </c>
      <c r="AD85">
        <v>8.4088075343999993</v>
      </c>
      <c r="AE85">
        <v>15.167135380800001</v>
      </c>
      <c r="AF85">
        <v>9.0749999999999993</v>
      </c>
      <c r="AG85">
        <v>12.48393744</v>
      </c>
      <c r="AH85">
        <v>43.057968719999998</v>
      </c>
      <c r="AI85">
        <v>2.3433384000000004</v>
      </c>
      <c r="AJ85">
        <v>0</v>
      </c>
      <c r="AK85">
        <v>15.961300000000001</v>
      </c>
      <c r="AL85">
        <v>0</v>
      </c>
      <c r="AM85">
        <v>4.8588992571428573</v>
      </c>
      <c r="AN85">
        <v>0.95650000000000002</v>
      </c>
      <c r="AO85">
        <v>3.0397130399999996E-2</v>
      </c>
      <c r="AP85">
        <v>2.3187637200000002</v>
      </c>
      <c r="AQ85">
        <v>10.670160000000001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34.775770828943429</v>
      </c>
      <c r="BB85">
        <f t="shared" si="1"/>
        <v>1025.4611690877471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</v>
      </c>
      <c r="K86">
        <v>0</v>
      </c>
      <c r="L86">
        <v>578.49507274335735</v>
      </c>
      <c r="M86">
        <v>25.464499252615841</v>
      </c>
      <c r="N86">
        <v>36.241957720588232</v>
      </c>
      <c r="O86">
        <v>0</v>
      </c>
      <c r="P86">
        <v>38.530178836022394</v>
      </c>
      <c r="Q86">
        <v>6.6921893454828201</v>
      </c>
      <c r="R86">
        <v>6.5067572679355781</v>
      </c>
      <c r="S86">
        <v>8.0969625000000001</v>
      </c>
      <c r="T86">
        <v>0</v>
      </c>
      <c r="U86">
        <v>120.54321741533116</v>
      </c>
      <c r="V86">
        <v>3.8784750613246115</v>
      </c>
      <c r="W86">
        <v>12.658938611876721</v>
      </c>
      <c r="X86">
        <v>30.168951061816649</v>
      </c>
      <c r="Y86">
        <v>0</v>
      </c>
      <c r="Z86">
        <v>4.0214116799999999</v>
      </c>
      <c r="AA86">
        <v>12.931030944000003</v>
      </c>
      <c r="AB86">
        <v>12.121704815999999</v>
      </c>
      <c r="AC86">
        <v>8.9164694943999994</v>
      </c>
      <c r="AD86">
        <v>8.4088075343999993</v>
      </c>
      <c r="AE86">
        <v>10.07678464</v>
      </c>
      <c r="AF86">
        <v>9.0749999999999993</v>
      </c>
      <c r="AG86">
        <v>12.48393744</v>
      </c>
      <c r="AH86">
        <v>35.88164059999999</v>
      </c>
      <c r="AI86">
        <v>0.78111280000000005</v>
      </c>
      <c r="AJ86">
        <v>0</v>
      </c>
      <c r="AK86">
        <v>15.961300000000001</v>
      </c>
      <c r="AL86">
        <v>0</v>
      </c>
      <c r="AM86">
        <v>4.8588992571428573</v>
      </c>
      <c r="AN86">
        <v>0.95650000000000002</v>
      </c>
      <c r="AO86">
        <v>0.11193720720000001</v>
      </c>
      <c r="AP86">
        <v>0.74672052</v>
      </c>
      <c r="AQ86">
        <v>10.438199999999998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34.147311690273803</v>
      </c>
      <c r="BB86">
        <f t="shared" si="1"/>
        <v>1006.9292861636205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0</v>
      </c>
      <c r="L87">
        <v>578.49507274335735</v>
      </c>
      <c r="M87">
        <v>25.464499252615841</v>
      </c>
      <c r="N87">
        <v>36.241957720588232</v>
      </c>
      <c r="O87">
        <v>0</v>
      </c>
      <c r="P87">
        <v>38.530178836022394</v>
      </c>
      <c r="Q87">
        <v>6.6921893454828201</v>
      </c>
      <c r="R87">
        <v>6.5067572679355781</v>
      </c>
      <c r="S87">
        <v>8.0969625000000001</v>
      </c>
      <c r="T87">
        <v>0</v>
      </c>
      <c r="U87">
        <v>116.56327543424317</v>
      </c>
      <c r="V87">
        <v>3.8784750613246115</v>
      </c>
      <c r="W87">
        <v>12.658938611876721</v>
      </c>
      <c r="X87">
        <v>30.168951061816649</v>
      </c>
      <c r="Y87">
        <v>0</v>
      </c>
      <c r="Z87">
        <v>4.0214116799999999</v>
      </c>
      <c r="AA87">
        <v>12.931030944000003</v>
      </c>
      <c r="AB87">
        <v>12.121704815999999</v>
      </c>
      <c r="AC87">
        <v>8.9164694943999994</v>
      </c>
      <c r="AD87">
        <v>2.7964513200000005</v>
      </c>
      <c r="AE87">
        <v>8.6597367999999992</v>
      </c>
      <c r="AF87">
        <v>5.4450000000000003</v>
      </c>
      <c r="AG87">
        <v>12.48393744</v>
      </c>
      <c r="AH87">
        <v>35.88164059999999</v>
      </c>
      <c r="AI87">
        <v>0</v>
      </c>
      <c r="AJ87">
        <v>0</v>
      </c>
      <c r="AK87">
        <v>15.961300000000001</v>
      </c>
      <c r="AL87">
        <v>0</v>
      </c>
      <c r="AM87">
        <v>4.8588992571428573</v>
      </c>
      <c r="AN87">
        <v>0.95650000000000002</v>
      </c>
      <c r="AO87">
        <v>0.16208796239999998</v>
      </c>
      <c r="AP87">
        <v>0.74672052</v>
      </c>
      <c r="AQ87">
        <v>9.7423199999999994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33.620341041306254</v>
      </c>
      <c r="BB87">
        <f t="shared" si="1"/>
        <v>991.39006873230016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0</v>
      </c>
      <c r="L88">
        <v>578.49507274335735</v>
      </c>
      <c r="M88">
        <v>25.464499252615841</v>
      </c>
      <c r="N88">
        <v>36.241957720588232</v>
      </c>
      <c r="O88">
        <v>0</v>
      </c>
      <c r="P88">
        <v>38.530178836022394</v>
      </c>
      <c r="Q88">
        <v>6.6921893454828201</v>
      </c>
      <c r="R88">
        <v>6.5067572679355781</v>
      </c>
      <c r="S88">
        <v>8.0969625000000001</v>
      </c>
      <c r="T88">
        <v>0</v>
      </c>
      <c r="U88">
        <v>112.6033912324235</v>
      </c>
      <c r="V88">
        <v>3.8784750613246115</v>
      </c>
      <c r="W88">
        <v>12.658938611876721</v>
      </c>
      <c r="X88">
        <v>30.168951061816649</v>
      </c>
      <c r="Y88">
        <v>0</v>
      </c>
      <c r="Z88">
        <v>4.0214116799999999</v>
      </c>
      <c r="AA88">
        <v>12.931030944000003</v>
      </c>
      <c r="AB88">
        <v>12.121704815999999</v>
      </c>
      <c r="AC88">
        <v>8.9164694943999994</v>
      </c>
      <c r="AD88">
        <v>2.7964513200000005</v>
      </c>
      <c r="AE88">
        <v>8.6597367999999992</v>
      </c>
      <c r="AF88">
        <v>5.4450000000000003</v>
      </c>
      <c r="AG88">
        <v>12.48393744</v>
      </c>
      <c r="AH88">
        <v>35.88164059999999</v>
      </c>
      <c r="AI88">
        <v>0</v>
      </c>
      <c r="AJ88">
        <v>0</v>
      </c>
      <c r="AK88">
        <v>15.961300000000001</v>
      </c>
      <c r="AL88">
        <v>0</v>
      </c>
      <c r="AM88">
        <v>4.8588992571428573</v>
      </c>
      <c r="AN88">
        <v>0.95650000000000002</v>
      </c>
      <c r="AO88">
        <v>0.18599075039999999</v>
      </c>
      <c r="AP88">
        <v>0.74672052</v>
      </c>
      <c r="AQ88">
        <v>9.7423199999999994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33.49124071348659</v>
      </c>
      <c r="BB88">
        <f t="shared" si="1"/>
        <v>987.58318764629996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0</v>
      </c>
      <c r="L89">
        <v>578.49507274335735</v>
      </c>
      <c r="M89">
        <v>25.464499252615841</v>
      </c>
      <c r="N89">
        <v>36.241957720588232</v>
      </c>
      <c r="O89">
        <v>0</v>
      </c>
      <c r="P89">
        <v>38.530178836022394</v>
      </c>
      <c r="Q89">
        <v>6.6921893454828201</v>
      </c>
      <c r="R89">
        <v>6.5067572679355781</v>
      </c>
      <c r="S89">
        <v>8.0969625000000001</v>
      </c>
      <c r="T89">
        <v>0</v>
      </c>
      <c r="U89">
        <v>107.07152253133057</v>
      </c>
      <c r="V89">
        <v>3.8784750613246115</v>
      </c>
      <c r="W89">
        <v>12.658938611876721</v>
      </c>
      <c r="X89">
        <v>30.168951061816649</v>
      </c>
      <c r="Y89">
        <v>0</v>
      </c>
      <c r="Z89">
        <v>4.0214116799999999</v>
      </c>
      <c r="AA89">
        <v>12.931030944000003</v>
      </c>
      <c r="AB89">
        <v>12.121704815999999</v>
      </c>
      <c r="AC89">
        <v>8.9164694943999994</v>
      </c>
      <c r="AD89">
        <v>2.7964513200000005</v>
      </c>
      <c r="AE89">
        <v>8.6597367999999992</v>
      </c>
      <c r="AF89">
        <v>5.4450000000000003</v>
      </c>
      <c r="AG89">
        <v>12.48393744</v>
      </c>
      <c r="AH89">
        <v>35.88164059999999</v>
      </c>
      <c r="AI89">
        <v>0</v>
      </c>
      <c r="AJ89">
        <v>0</v>
      </c>
      <c r="AK89">
        <v>15.961300000000001</v>
      </c>
      <c r="AL89">
        <v>0</v>
      </c>
      <c r="AM89">
        <v>4.8588992571428573</v>
      </c>
      <c r="AN89">
        <v>0.95650000000000002</v>
      </c>
      <c r="AO89">
        <v>0.23587090799999999</v>
      </c>
      <c r="AP89">
        <v>0.74672052</v>
      </c>
      <c r="AQ89">
        <v>9.7423199999999994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33.311431584490734</v>
      </c>
      <c r="BB89">
        <f t="shared" si="1"/>
        <v>982.28100823180296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0</v>
      </c>
      <c r="L90">
        <v>578.49507274335735</v>
      </c>
      <c r="M90">
        <v>25.464499252615841</v>
      </c>
      <c r="N90">
        <v>36.241957720588232</v>
      </c>
      <c r="O90">
        <v>0</v>
      </c>
      <c r="P90">
        <v>38.530178836022394</v>
      </c>
      <c r="Q90">
        <v>6.6921893454828201</v>
      </c>
      <c r="R90">
        <v>6.5068374196116903</v>
      </c>
      <c r="S90">
        <v>8.0969625000000001</v>
      </c>
      <c r="T90">
        <v>0</v>
      </c>
      <c r="U90">
        <v>107.07152253133057</v>
      </c>
      <c r="V90">
        <v>3.8784750613246115</v>
      </c>
      <c r="W90">
        <v>12.658938611876721</v>
      </c>
      <c r="X90">
        <v>30.168951061816649</v>
      </c>
      <c r="Y90">
        <v>0</v>
      </c>
      <c r="Z90">
        <v>4.0214116799999999</v>
      </c>
      <c r="AA90">
        <v>12.931030944000003</v>
      </c>
      <c r="AB90">
        <v>12.121704815999999</v>
      </c>
      <c r="AC90">
        <v>8.9164694943999994</v>
      </c>
      <c r="AD90">
        <v>2.7964513200000005</v>
      </c>
      <c r="AE90">
        <v>8.6597367999999992</v>
      </c>
      <c r="AF90">
        <v>5.4450000000000003</v>
      </c>
      <c r="AG90">
        <v>12.48393744</v>
      </c>
      <c r="AH90">
        <v>35.88164059999999</v>
      </c>
      <c r="AI90">
        <v>0</v>
      </c>
      <c r="AJ90">
        <v>0</v>
      </c>
      <c r="AK90">
        <v>15.961300000000001</v>
      </c>
      <c r="AL90">
        <v>0</v>
      </c>
      <c r="AM90">
        <v>4.8588992571428573</v>
      </c>
      <c r="AN90">
        <v>0.95650000000000002</v>
      </c>
      <c r="AO90">
        <v>0.32372492879999998</v>
      </c>
      <c r="AP90">
        <v>0.74672052</v>
      </c>
      <c r="AQ90">
        <v>9.7423199999999994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33.314315632904723</v>
      </c>
      <c r="BB90">
        <f t="shared" si="1"/>
        <v>982.36605835586488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</v>
      </c>
      <c r="K91">
        <v>0</v>
      </c>
      <c r="L91">
        <v>578.49507274335735</v>
      </c>
      <c r="M91">
        <v>25.464499252615841</v>
      </c>
      <c r="N91">
        <v>36.241957720588232</v>
      </c>
      <c r="O91">
        <v>0</v>
      </c>
      <c r="P91">
        <v>38.530178836022394</v>
      </c>
      <c r="Q91">
        <v>6.6921893454828201</v>
      </c>
      <c r="R91">
        <v>6.5068374196116903</v>
      </c>
      <c r="S91">
        <v>8.0969625000000001</v>
      </c>
      <c r="T91">
        <v>0</v>
      </c>
      <c r="U91">
        <v>107.07152253133057</v>
      </c>
      <c r="V91">
        <v>3.8784750613246115</v>
      </c>
      <c r="W91">
        <v>12.658938611876721</v>
      </c>
      <c r="X91">
        <v>30.168951061816649</v>
      </c>
      <c r="Y91">
        <v>0</v>
      </c>
      <c r="Z91">
        <v>4.0214116799999999</v>
      </c>
      <c r="AA91">
        <v>12.931030944000003</v>
      </c>
      <c r="AB91">
        <v>12.121704815999999</v>
      </c>
      <c r="AC91">
        <v>8.9164694943999994</v>
      </c>
      <c r="AD91">
        <v>8.4088075343999993</v>
      </c>
      <c r="AE91">
        <v>10.07678464</v>
      </c>
      <c r="AF91">
        <v>9.0749999999999993</v>
      </c>
      <c r="AG91">
        <v>12.48393744</v>
      </c>
      <c r="AH91">
        <v>43.057968719999998</v>
      </c>
      <c r="AI91">
        <v>0</v>
      </c>
      <c r="AJ91">
        <v>0</v>
      </c>
      <c r="AK91">
        <v>15.961300000000001</v>
      </c>
      <c r="AL91">
        <v>0</v>
      </c>
      <c r="AM91">
        <v>4.8588992571428573</v>
      </c>
      <c r="AN91">
        <v>0.95650000000000002</v>
      </c>
      <c r="AO91">
        <v>0.34329815520000001</v>
      </c>
      <c r="AP91">
        <v>0.74672052</v>
      </c>
      <c r="AQ91">
        <v>10.670160000000001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33.930402569857698</v>
      </c>
      <c r="BB91">
        <f t="shared" si="1"/>
        <v>1000.5331168197122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578.49507274335735</v>
      </c>
      <c r="M92">
        <v>25.464499252615841</v>
      </c>
      <c r="N92">
        <v>36.241957720588232</v>
      </c>
      <c r="O92">
        <v>0</v>
      </c>
      <c r="P92">
        <v>38.530178836022394</v>
      </c>
      <c r="Q92">
        <v>6.6921893454828201</v>
      </c>
      <c r="R92">
        <v>6.5068374196116903</v>
      </c>
      <c r="S92">
        <v>8.0969625000000001</v>
      </c>
      <c r="T92">
        <v>0</v>
      </c>
      <c r="U92">
        <v>107.07152253133057</v>
      </c>
      <c r="V92">
        <v>3.8784750613246115</v>
      </c>
      <c r="W92">
        <v>12.658938611876721</v>
      </c>
      <c r="X92">
        <v>30.168951061816649</v>
      </c>
      <c r="Y92">
        <v>0</v>
      </c>
      <c r="Z92">
        <v>4.0214116799999999</v>
      </c>
      <c r="AA92">
        <v>12.931030944000003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9.0749999999999993</v>
      </c>
      <c r="AG92">
        <v>12.48393744</v>
      </c>
      <c r="AH92">
        <v>43.057968719999998</v>
      </c>
      <c r="AI92">
        <v>0</v>
      </c>
      <c r="AJ92">
        <v>0</v>
      </c>
      <c r="AK92">
        <v>15.961300000000001</v>
      </c>
      <c r="AL92">
        <v>0</v>
      </c>
      <c r="AM92">
        <v>4.8588992571428573</v>
      </c>
      <c r="AN92">
        <v>0.95650000000000002</v>
      </c>
      <c r="AO92">
        <v>0.33716460959999994</v>
      </c>
      <c r="AP92">
        <v>0.74672052</v>
      </c>
      <c r="AQ92">
        <v>10.670160000000001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34.097164937057705</v>
      </c>
      <c r="BB92">
        <f t="shared" si="1"/>
        <v>1005.4505716477121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0</v>
      </c>
      <c r="L93">
        <v>578.49507274335735</v>
      </c>
      <c r="M93">
        <v>25.464499252615841</v>
      </c>
      <c r="N93">
        <v>36.241957720588232</v>
      </c>
      <c r="O93">
        <v>0</v>
      </c>
      <c r="P93">
        <v>38.530178836022394</v>
      </c>
      <c r="Q93">
        <v>6.6921893454828201</v>
      </c>
      <c r="R93">
        <v>6.5067572679355781</v>
      </c>
      <c r="S93">
        <v>8.0969625000000001</v>
      </c>
      <c r="T93">
        <v>0</v>
      </c>
      <c r="U93">
        <v>107.07152253133057</v>
      </c>
      <c r="V93">
        <v>3.8784750613246115</v>
      </c>
      <c r="W93">
        <v>12.658938611876721</v>
      </c>
      <c r="X93">
        <v>30.168951061816649</v>
      </c>
      <c r="Y93">
        <v>0</v>
      </c>
      <c r="Z93">
        <v>4.0214116799999999</v>
      </c>
      <c r="AA93">
        <v>12.931030944000003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9.0749999999999993</v>
      </c>
      <c r="AG93">
        <v>12.48393744</v>
      </c>
      <c r="AH93">
        <v>35.88164059999999</v>
      </c>
      <c r="AI93">
        <v>0</v>
      </c>
      <c r="AJ93">
        <v>0</v>
      </c>
      <c r="AK93">
        <v>15.961300000000001</v>
      </c>
      <c r="AL93">
        <v>0</v>
      </c>
      <c r="AM93">
        <v>4.8588992571428573</v>
      </c>
      <c r="AN93">
        <v>0.95650000000000002</v>
      </c>
      <c r="AO93">
        <v>0.38524078319999994</v>
      </c>
      <c r="AP93">
        <v>0.74672052</v>
      </c>
      <c r="AQ93">
        <v>10.670160000000001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33.863355903443704</v>
      </c>
      <c r="BB93">
        <f t="shared" si="1"/>
        <v>998.55604858325012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0</v>
      </c>
      <c r="L94">
        <v>578.49507274335735</v>
      </c>
      <c r="M94">
        <v>25.464499252615841</v>
      </c>
      <c r="N94">
        <v>36.241957720588232</v>
      </c>
      <c r="O94">
        <v>0</v>
      </c>
      <c r="P94">
        <v>38.530178836022394</v>
      </c>
      <c r="Q94">
        <v>6.6921893454828201</v>
      </c>
      <c r="R94">
        <v>6.5067572679355781</v>
      </c>
      <c r="S94">
        <v>8.0969625000000001</v>
      </c>
      <c r="T94">
        <v>0</v>
      </c>
      <c r="U94">
        <v>107.07152253133057</v>
      </c>
      <c r="V94">
        <v>3.8784750613246115</v>
      </c>
      <c r="W94">
        <v>12.658938611876721</v>
      </c>
      <c r="X94">
        <v>30.168951061816649</v>
      </c>
      <c r="Y94">
        <v>0</v>
      </c>
      <c r="Z94">
        <v>4.0214116799999999</v>
      </c>
      <c r="AA94">
        <v>12.931030944000003</v>
      </c>
      <c r="AB94">
        <v>12.121704815999999</v>
      </c>
      <c r="AC94">
        <v>8.9164694943999994</v>
      </c>
      <c r="AD94">
        <v>8.4088075343999993</v>
      </c>
      <c r="AE94">
        <v>15.167135380800001</v>
      </c>
      <c r="AF94">
        <v>9.0749999999999993</v>
      </c>
      <c r="AG94">
        <v>12.48393744</v>
      </c>
      <c r="AH94">
        <v>28.705312479999996</v>
      </c>
      <c r="AI94">
        <v>0</v>
      </c>
      <c r="AJ94">
        <v>0</v>
      </c>
      <c r="AK94">
        <v>15.961300000000001</v>
      </c>
      <c r="AL94">
        <v>0</v>
      </c>
      <c r="AM94">
        <v>4.8588992571428573</v>
      </c>
      <c r="AN94">
        <v>0.95650000000000002</v>
      </c>
      <c r="AO94">
        <v>0.43593273359999996</v>
      </c>
      <c r="AP94">
        <v>0.74672052</v>
      </c>
      <c r="AQ94">
        <v>10.670160000000001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33.629635049843706</v>
      </c>
      <c r="BB94">
        <f t="shared" si="1"/>
        <v>991.66413326725001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</v>
      </c>
      <c r="K95">
        <v>0</v>
      </c>
      <c r="L95">
        <v>578.49507274335735</v>
      </c>
      <c r="M95">
        <v>25.464499252615841</v>
      </c>
      <c r="N95">
        <v>36.241957720588232</v>
      </c>
      <c r="O95">
        <v>0</v>
      </c>
      <c r="P95">
        <v>38.530178836022394</v>
      </c>
      <c r="Q95">
        <v>6.6920447315120084</v>
      </c>
      <c r="R95">
        <v>6.5067572679355781</v>
      </c>
      <c r="S95">
        <v>8.0969625000000001</v>
      </c>
      <c r="T95">
        <v>0</v>
      </c>
      <c r="U95">
        <v>107.07152253133057</v>
      </c>
      <c r="V95">
        <v>3.8784750613246115</v>
      </c>
      <c r="W95">
        <v>13.783539134438307</v>
      </c>
      <c r="X95">
        <v>30.168951061816649</v>
      </c>
      <c r="Y95">
        <v>0</v>
      </c>
      <c r="Z95">
        <v>4.0214116799999999</v>
      </c>
      <c r="AA95">
        <v>12.931030944000003</v>
      </c>
      <c r="AB95">
        <v>12.121704815999999</v>
      </c>
      <c r="AC95">
        <v>5.9383226240000004</v>
      </c>
      <c r="AD95">
        <v>2.7964513200000005</v>
      </c>
      <c r="AE95">
        <v>12.9896052</v>
      </c>
      <c r="AF95">
        <v>2.7829999999999995</v>
      </c>
      <c r="AG95">
        <v>12.48393744</v>
      </c>
      <c r="AH95">
        <v>21.528984360000003</v>
      </c>
      <c r="AI95">
        <v>0</v>
      </c>
      <c r="AJ95">
        <v>0</v>
      </c>
      <c r="AK95">
        <v>15.961300000000001</v>
      </c>
      <c r="AL95">
        <v>0</v>
      </c>
      <c r="AM95">
        <v>4.8588992571428573</v>
      </c>
      <c r="AN95">
        <v>0.95650000000000002</v>
      </c>
      <c r="AO95">
        <v>0.44459185680000002</v>
      </c>
      <c r="AP95">
        <v>0.74672052</v>
      </c>
      <c r="AQ95">
        <v>10.670160000000001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32.871848144736795</v>
      </c>
      <c r="BB95">
        <f t="shared" si="1"/>
        <v>969.31867381854772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</v>
      </c>
      <c r="K96">
        <v>0</v>
      </c>
      <c r="L96">
        <v>578.49507274335735</v>
      </c>
      <c r="M96">
        <v>25.464499252615841</v>
      </c>
      <c r="N96">
        <v>36.241957720588232</v>
      </c>
      <c r="O96">
        <v>0</v>
      </c>
      <c r="P96">
        <v>38.530178836022394</v>
      </c>
      <c r="Q96">
        <v>6.6920447315120084</v>
      </c>
      <c r="R96">
        <v>6.5067572679355781</v>
      </c>
      <c r="S96">
        <v>8.0969625000000001</v>
      </c>
      <c r="T96">
        <v>0</v>
      </c>
      <c r="U96">
        <v>107.07152253133057</v>
      </c>
      <c r="V96">
        <v>3.8784750613246115</v>
      </c>
      <c r="W96">
        <v>13.783539134438307</v>
      </c>
      <c r="X96">
        <v>30.168951061816649</v>
      </c>
      <c r="Y96">
        <v>0</v>
      </c>
      <c r="Z96">
        <v>4.0214116799999999</v>
      </c>
      <c r="AA96">
        <v>12.118599999999997</v>
      </c>
      <c r="AB96">
        <v>12.121704815999999</v>
      </c>
      <c r="AC96">
        <v>5.9383226240000004</v>
      </c>
      <c r="AD96">
        <v>2.7964513200000005</v>
      </c>
      <c r="AE96">
        <v>12.9896052</v>
      </c>
      <c r="AF96">
        <v>2.7225000000000001</v>
      </c>
      <c r="AG96">
        <v>12.48393744</v>
      </c>
      <c r="AH96">
        <v>14.352656239999998</v>
      </c>
      <c r="AI96">
        <v>0</v>
      </c>
      <c r="AJ96">
        <v>0</v>
      </c>
      <c r="AK96">
        <v>15.961300000000001</v>
      </c>
      <c r="AL96">
        <v>0</v>
      </c>
      <c r="AM96">
        <v>4.8588992571428573</v>
      </c>
      <c r="AN96">
        <v>0.95650000000000002</v>
      </c>
      <c r="AO96">
        <v>0.44991360959999993</v>
      </c>
      <c r="AP96">
        <v>0.74672052</v>
      </c>
      <c r="AQ96">
        <v>10.670160000000001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32.608006925824007</v>
      </c>
      <c r="BB96">
        <f t="shared" si="1"/>
        <v>961.53857772626043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</v>
      </c>
      <c r="K97">
        <v>0</v>
      </c>
      <c r="L97">
        <v>578.49507274335735</v>
      </c>
      <c r="M97">
        <v>25.464499252615841</v>
      </c>
      <c r="N97">
        <v>36.241957720588232</v>
      </c>
      <c r="O97">
        <v>0</v>
      </c>
      <c r="P97">
        <v>38.530178836022394</v>
      </c>
      <c r="Q97">
        <v>6.6920447315120084</v>
      </c>
      <c r="R97">
        <v>6.5067572679355781</v>
      </c>
      <c r="S97">
        <v>8.0969625000000001</v>
      </c>
      <c r="T97">
        <v>0</v>
      </c>
      <c r="U97">
        <v>107.07152253133057</v>
      </c>
      <c r="V97">
        <v>3.8784750613246115</v>
      </c>
      <c r="W97">
        <v>13.783539134438307</v>
      </c>
      <c r="X97">
        <v>30.168951061816649</v>
      </c>
      <c r="Y97">
        <v>0</v>
      </c>
      <c r="Z97">
        <v>4.0214116799999999</v>
      </c>
      <c r="AA97">
        <v>8.6206872959999981</v>
      </c>
      <c r="AB97">
        <v>12.121704815999999</v>
      </c>
      <c r="AC97">
        <v>5.9383226240000004</v>
      </c>
      <c r="AD97">
        <v>2.7964513200000005</v>
      </c>
      <c r="AE97">
        <v>12.9896052</v>
      </c>
      <c r="AF97">
        <v>2.7225000000000001</v>
      </c>
      <c r="AG97">
        <v>12.48393744</v>
      </c>
      <c r="AH97">
        <v>14.091170599999998</v>
      </c>
      <c r="AI97">
        <v>0</v>
      </c>
      <c r="AJ97">
        <v>0</v>
      </c>
      <c r="AK97">
        <v>15.961300000000001</v>
      </c>
      <c r="AL97">
        <v>0</v>
      </c>
      <c r="AM97">
        <v>4.8588992571428573</v>
      </c>
      <c r="AN97">
        <v>0.95650000000000002</v>
      </c>
      <c r="AO97">
        <v>0.46759265279999995</v>
      </c>
      <c r="AP97">
        <v>0.74672052</v>
      </c>
      <c r="AQ97">
        <v>10.670160000000001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32.48527864222401</v>
      </c>
      <c r="BB97">
        <f t="shared" si="1"/>
        <v>957.91958670906047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</v>
      </c>
      <c r="K98">
        <v>0</v>
      </c>
      <c r="L98">
        <v>578.49507274335735</v>
      </c>
      <c r="M98">
        <v>25.464499252615841</v>
      </c>
      <c r="N98">
        <v>36.241957720588232</v>
      </c>
      <c r="O98">
        <v>0</v>
      </c>
      <c r="P98">
        <v>38.530178836022394</v>
      </c>
      <c r="Q98">
        <v>6.6920447315120084</v>
      </c>
      <c r="R98">
        <v>6.5067572679355781</v>
      </c>
      <c r="S98">
        <v>8.0969625000000001</v>
      </c>
      <c r="T98">
        <v>0</v>
      </c>
      <c r="U98">
        <v>107.07152253133057</v>
      </c>
      <c r="V98">
        <v>3.8784750613246115</v>
      </c>
      <c r="W98">
        <v>13.783539134438307</v>
      </c>
      <c r="X98">
        <v>30.168951061816649</v>
      </c>
      <c r="Y98">
        <v>0</v>
      </c>
      <c r="Z98">
        <v>4.0214116799999999</v>
      </c>
      <c r="AA98">
        <v>8.6206872959999981</v>
      </c>
      <c r="AB98">
        <v>12.121704815999999</v>
      </c>
      <c r="AC98">
        <v>5.9383226240000004</v>
      </c>
      <c r="AD98">
        <v>2.7964513200000005</v>
      </c>
      <c r="AE98">
        <v>12.9896052</v>
      </c>
      <c r="AF98">
        <v>2.7225000000000001</v>
      </c>
      <c r="AG98">
        <v>12.48393744</v>
      </c>
      <c r="AH98">
        <v>7.1763281199999991</v>
      </c>
      <c r="AI98">
        <v>0</v>
      </c>
      <c r="AJ98">
        <v>0</v>
      </c>
      <c r="AK98">
        <v>15.961300000000001</v>
      </c>
      <c r="AL98">
        <v>0</v>
      </c>
      <c r="AM98">
        <v>4.8588992571428573</v>
      </c>
      <c r="AN98">
        <v>0.95650000000000002</v>
      </c>
      <c r="AO98">
        <v>0.47399679599999994</v>
      </c>
      <c r="AP98">
        <v>0.74672052</v>
      </c>
      <c r="AQ98">
        <v>10.670160000000001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32.258681991424005</v>
      </c>
      <c r="BB98">
        <f t="shared" si="1"/>
        <v>951.23774502306048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2.0226850000000005E-2</v>
      </c>
      <c r="K99">
        <f t="shared" si="2"/>
        <v>7.7657895809549848E-2</v>
      </c>
      <c r="L99">
        <f t="shared" si="2"/>
        <v>12.640222096883235</v>
      </c>
      <c r="M99">
        <f t="shared" si="2"/>
        <v>0.6396571030010646</v>
      </c>
      <c r="N99">
        <f t="shared" si="2"/>
        <v>0.80803271032999491</v>
      </c>
      <c r="O99">
        <f t="shared" si="2"/>
        <v>0</v>
      </c>
      <c r="P99">
        <f t="shared" si="2"/>
        <v>0.9247242920645381</v>
      </c>
      <c r="Q99">
        <f t="shared" si="2"/>
        <v>0.17075458924787537</v>
      </c>
      <c r="R99">
        <f t="shared" si="2"/>
        <v>0.15616443792983994</v>
      </c>
      <c r="S99">
        <f t="shared" si="2"/>
        <v>0.19432710000000025</v>
      </c>
      <c r="T99">
        <f t="shared" si="2"/>
        <v>0</v>
      </c>
      <c r="U99">
        <f t="shared" si="2"/>
        <v>2.9556387421958097</v>
      </c>
      <c r="V99">
        <f t="shared" si="2"/>
        <v>9.6365133662337718E-2</v>
      </c>
      <c r="W99">
        <f t="shared" si="2"/>
        <v>0.32555984047929643</v>
      </c>
      <c r="X99">
        <f t="shared" si="2"/>
        <v>0.7240626136548356</v>
      </c>
      <c r="Y99">
        <f t="shared" si="2"/>
        <v>0</v>
      </c>
      <c r="Z99">
        <f t="shared" si="2"/>
        <v>9.6513880320000231E-2</v>
      </c>
      <c r="AA99">
        <f t="shared" si="2"/>
        <v>0.14057357865199996</v>
      </c>
      <c r="AB99">
        <f t="shared" si="2"/>
        <v>0.16897386597000014</v>
      </c>
      <c r="AC99">
        <f t="shared" si="2"/>
        <v>0.1267842621292001</v>
      </c>
      <c r="AD99">
        <f t="shared" si="2"/>
        <v>0.12562996762679993</v>
      </c>
      <c r="AE99">
        <f t="shared" si="2"/>
        <v>0.23012463297200023</v>
      </c>
      <c r="AF99">
        <f t="shared" si="2"/>
        <v>8.7815749999999942E-2</v>
      </c>
      <c r="AG99">
        <f t="shared" si="2"/>
        <v>0.29961449855999994</v>
      </c>
      <c r="AH99">
        <f t="shared" si="2"/>
        <v>0.33394621623999998</v>
      </c>
      <c r="AI99">
        <f t="shared" si="2"/>
        <v>4.1789534800000007E-2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0.11661358217142871</v>
      </c>
      <c r="AN99">
        <f t="shared" si="2"/>
        <v>2.2956000000000022E-2</v>
      </c>
      <c r="AO99">
        <f t="shared" si="2"/>
        <v>1.0072657412999996E-2</v>
      </c>
      <c r="AP99">
        <f t="shared" si="2"/>
        <v>2.1389612790000002E-2</v>
      </c>
      <c r="AQ99">
        <f t="shared" si="2"/>
        <v>0.12777130000000009</v>
      </c>
      <c r="AR99">
        <f t="shared" si="2"/>
        <v>0.36885214079999934</v>
      </c>
      <c r="AS99">
        <f t="shared" si="2"/>
        <v>0.23559482573639962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5.0095531215998707E-3</v>
      </c>
      <c r="AY99">
        <f t="shared" si="2"/>
        <v>0</v>
      </c>
      <c r="AZ99">
        <f t="shared" si="2"/>
        <v>0</v>
      </c>
      <c r="BA99">
        <f t="shared" si="2"/>
        <v>0.7437947539676184</v>
      </c>
      <c r="BB99">
        <f t="shared" si="1"/>
        <v>21.932695710593187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0.47724000000000011</v>
      </c>
      <c r="BB3">
        <f>SUM(B3:AZ3)-BA3</f>
        <v>14.072760000000001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13.27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0.43525599999999898</v>
      </c>
      <c r="BB4">
        <f t="shared" ref="BB4:BB67" si="0">SUM(B4:AZ4)-BA4</f>
        <v>12.834744000000001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13.06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0.42836800000000075</v>
      </c>
      <c r="BB5">
        <f t="shared" si="0"/>
        <v>12.631632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0.49189499999999953</v>
      </c>
      <c r="BB6">
        <f t="shared" si="0"/>
        <v>14.504905000000001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0.49189499999999953</v>
      </c>
      <c r="BB7">
        <f t="shared" si="0"/>
        <v>14.504905000000001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0.36867200000000011</v>
      </c>
      <c r="BB8">
        <f t="shared" si="0"/>
        <v>10.871328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0.49189499999999953</v>
      </c>
      <c r="BB9">
        <f t="shared" si="0"/>
        <v>14.504905000000001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0.49189499999999953</v>
      </c>
      <c r="BB10">
        <f t="shared" si="0"/>
        <v>14.504905000000001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0.49189499999999953</v>
      </c>
      <c r="BB11">
        <f t="shared" si="0"/>
        <v>14.504905000000001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0.42049599999999998</v>
      </c>
      <c r="BB12">
        <f t="shared" si="0"/>
        <v>12.399504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0.49189499999999953</v>
      </c>
      <c r="BB13">
        <f t="shared" si="0"/>
        <v>14.504905000000001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0.47133599999999909</v>
      </c>
      <c r="BB14">
        <f t="shared" si="0"/>
        <v>13.898664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12.69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0.41623199999999905</v>
      </c>
      <c r="BB15">
        <f t="shared" si="0"/>
        <v>12.273768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0.49189499999999953</v>
      </c>
      <c r="BB16">
        <f t="shared" si="0"/>
        <v>14.504905000000001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0.49189499999999953</v>
      </c>
      <c r="BB17">
        <f t="shared" si="0"/>
        <v>14.504905000000001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0.49189499999999953</v>
      </c>
      <c r="BB18">
        <f t="shared" si="0"/>
        <v>14.504905000000001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0.49189499999999953</v>
      </c>
      <c r="BB19">
        <f t="shared" si="0"/>
        <v>14.504905000000001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0.49189499999999953</v>
      </c>
      <c r="BB20">
        <f t="shared" si="0"/>
        <v>14.504905000000001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0.49189499999999953</v>
      </c>
      <c r="BB21">
        <f t="shared" si="0"/>
        <v>14.504905000000001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13.61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0.44640799999999992</v>
      </c>
      <c r="BB22">
        <f t="shared" si="0"/>
        <v>13.163592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0.49189499999999953</v>
      </c>
      <c r="BB23">
        <f t="shared" si="0"/>
        <v>14.504905000000001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0.49189499999999953</v>
      </c>
      <c r="BB24">
        <f t="shared" si="0"/>
        <v>14.504905000000001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0.49189499999999953</v>
      </c>
      <c r="BB25">
        <f t="shared" si="0"/>
        <v>14.504905000000001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0.49189499999999953</v>
      </c>
      <c r="BB26">
        <f t="shared" si="0"/>
        <v>14.504905000000001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0.49189499999999953</v>
      </c>
      <c r="BB27">
        <f t="shared" si="0"/>
        <v>14.504905000000001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0.49189499999999953</v>
      </c>
      <c r="BB28">
        <f t="shared" si="0"/>
        <v>14.504905000000001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0.49189499999999953</v>
      </c>
      <c r="BB29">
        <f t="shared" si="0"/>
        <v>14.504905000000001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0.49189499999999953</v>
      </c>
      <c r="BB30">
        <f t="shared" si="0"/>
        <v>14.504905000000001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0.49189499999999953</v>
      </c>
      <c r="BB31">
        <f t="shared" si="0"/>
        <v>14.504905000000001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0.49189499999999953</v>
      </c>
      <c r="BB32">
        <f t="shared" si="0"/>
        <v>14.504905000000001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0.49189499999999953</v>
      </c>
      <c r="BB33">
        <f t="shared" si="0"/>
        <v>14.504905000000001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0.49189499999999953</v>
      </c>
      <c r="BB34">
        <f t="shared" si="0"/>
        <v>14.504905000000001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0.49189499999999953</v>
      </c>
      <c r="BB35">
        <f t="shared" si="0"/>
        <v>14.504905000000001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0.49189499999999953</v>
      </c>
      <c r="BB36">
        <f t="shared" si="0"/>
        <v>14.504905000000001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0.49189499999999953</v>
      </c>
      <c r="BB37">
        <f t="shared" si="0"/>
        <v>14.504905000000001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0.49189499999999953</v>
      </c>
      <c r="BB38">
        <f t="shared" si="0"/>
        <v>14.504905000000001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0.49189499999999953</v>
      </c>
      <c r="BB39">
        <f t="shared" si="0"/>
        <v>14.504905000000001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0.49189499999999953</v>
      </c>
      <c r="BB40">
        <f t="shared" si="0"/>
        <v>14.504905000000001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0.49189499999999953</v>
      </c>
      <c r="BB41">
        <f t="shared" si="0"/>
        <v>14.504905000000001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0.49189499999999953</v>
      </c>
      <c r="BB42">
        <f t="shared" si="0"/>
        <v>14.504905000000001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0.49167199999999944</v>
      </c>
      <c r="BB43">
        <f t="shared" si="0"/>
        <v>14.498328000000001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0.49189499999999953</v>
      </c>
      <c r="BB44">
        <f t="shared" si="0"/>
        <v>14.504905000000001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0.49189499999999953</v>
      </c>
      <c r="BB45">
        <f t="shared" si="0"/>
        <v>14.504905000000001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0.49189499999999953</v>
      </c>
      <c r="BB46">
        <f t="shared" si="0"/>
        <v>14.504905000000001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0.36892100000000028</v>
      </c>
      <c r="BB47">
        <f t="shared" si="0"/>
        <v>10.878679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0.36892100000000028</v>
      </c>
      <c r="BB48">
        <f t="shared" si="0"/>
        <v>10.878679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0.36892100000000028</v>
      </c>
      <c r="BB49">
        <f t="shared" si="0"/>
        <v>10.878679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0.36892100000000028</v>
      </c>
      <c r="BB50">
        <f t="shared" si="0"/>
        <v>10.878679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0.36892100000000028</v>
      </c>
      <c r="BB51">
        <f t="shared" si="0"/>
        <v>10.878679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0.36892100000000028</v>
      </c>
      <c r="BB52">
        <f t="shared" si="0"/>
        <v>10.878679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0.36892100000000028</v>
      </c>
      <c r="BB53">
        <f t="shared" si="0"/>
        <v>10.878679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0.36892100000000028</v>
      </c>
      <c r="BB54">
        <f t="shared" si="0"/>
        <v>10.878679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0.36892100000000028</v>
      </c>
      <c r="BB55">
        <f t="shared" si="0"/>
        <v>10.878679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0.36892100000000028</v>
      </c>
      <c r="BB56">
        <f t="shared" si="0"/>
        <v>10.878679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0.36892100000000028</v>
      </c>
      <c r="BB57">
        <f t="shared" si="0"/>
        <v>10.878679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0.36892100000000028</v>
      </c>
      <c r="BB58">
        <f t="shared" si="0"/>
        <v>10.878679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0.36892100000000028</v>
      </c>
      <c r="BB59">
        <f t="shared" si="0"/>
        <v>10.878679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0.36892100000000028</v>
      </c>
      <c r="BB60">
        <f t="shared" si="0"/>
        <v>10.878679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0.36892100000000028</v>
      </c>
      <c r="BB61">
        <f t="shared" si="0"/>
        <v>10.878679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0.36892100000000028</v>
      </c>
      <c r="BB62">
        <f t="shared" si="0"/>
        <v>10.878679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0.36892100000000028</v>
      </c>
      <c r="BB63">
        <f t="shared" si="0"/>
        <v>10.878679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0.36892100000000028</v>
      </c>
      <c r="BB64">
        <f t="shared" si="0"/>
        <v>10.878679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0.36892100000000028</v>
      </c>
      <c r="BB65">
        <f t="shared" si="0"/>
        <v>10.878679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0.36892100000000028</v>
      </c>
      <c r="BB66">
        <f t="shared" si="0"/>
        <v>10.878679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0.36892100000000028</v>
      </c>
      <c r="BB67">
        <f t="shared" si="0"/>
        <v>10.878679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0.36892100000000028</v>
      </c>
      <c r="BB68">
        <f t="shared" ref="BB68:BB99" si="1">SUM(B68:AZ68)-BA68</f>
        <v>10.878679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0.36892100000000028</v>
      </c>
      <c r="BB69">
        <f t="shared" si="1"/>
        <v>10.878679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0.36892100000000028</v>
      </c>
      <c r="BB70">
        <f t="shared" si="1"/>
        <v>10.878679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0.36892100000000028</v>
      </c>
      <c r="BB71">
        <f t="shared" si="1"/>
        <v>10.878679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0.36892100000000028</v>
      </c>
      <c r="BB72">
        <f t="shared" si="1"/>
        <v>10.878679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0.36892100000000028</v>
      </c>
      <c r="BB73">
        <f t="shared" si="1"/>
        <v>10.878679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0.36892100000000028</v>
      </c>
      <c r="BB74">
        <f t="shared" si="1"/>
        <v>10.878679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0.36892100000000028</v>
      </c>
      <c r="BB75">
        <f t="shared" si="1"/>
        <v>10.878679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0.36892100000000028</v>
      </c>
      <c r="BB76">
        <f t="shared" si="1"/>
        <v>10.878679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0.36892100000000028</v>
      </c>
      <c r="BB77">
        <f t="shared" si="1"/>
        <v>10.878679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0.36892100000000028</v>
      </c>
      <c r="BB78">
        <f t="shared" si="1"/>
        <v>10.878679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0.36892100000000028</v>
      </c>
      <c r="BB79">
        <f t="shared" si="1"/>
        <v>10.878679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0.36892100000000028</v>
      </c>
      <c r="BB80">
        <f t="shared" si="1"/>
        <v>10.878679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0.36892100000000028</v>
      </c>
      <c r="BB81">
        <f t="shared" si="1"/>
        <v>10.878679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0.36892100000000028</v>
      </c>
      <c r="BB82">
        <f t="shared" si="1"/>
        <v>10.878679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0.36892100000000028</v>
      </c>
      <c r="BB83">
        <f t="shared" si="1"/>
        <v>10.878679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0.36892100000000028</v>
      </c>
      <c r="BB84">
        <f t="shared" si="1"/>
        <v>10.878679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0.36892100000000028</v>
      </c>
      <c r="BB85">
        <f t="shared" si="1"/>
        <v>10.878679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0.36892100000000028</v>
      </c>
      <c r="BB86">
        <f t="shared" si="1"/>
        <v>10.878679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0.36892100000000028</v>
      </c>
      <c r="BB87">
        <f t="shared" si="1"/>
        <v>10.878679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0.36892100000000028</v>
      </c>
      <c r="BB88">
        <f t="shared" si="1"/>
        <v>10.878679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0.36892100000000028</v>
      </c>
      <c r="BB89">
        <f t="shared" si="1"/>
        <v>10.878679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0.36892100000000028</v>
      </c>
      <c r="BB90">
        <f t="shared" si="1"/>
        <v>10.878679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0.36892100000000028</v>
      </c>
      <c r="BB91">
        <f t="shared" si="1"/>
        <v>10.878679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0.36892100000000028</v>
      </c>
      <c r="BB92">
        <f t="shared" si="1"/>
        <v>10.878679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0.36892100000000028</v>
      </c>
      <c r="BB93">
        <f t="shared" si="1"/>
        <v>10.878679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0.36892100000000028</v>
      </c>
      <c r="BB94">
        <f t="shared" si="1"/>
        <v>10.878679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0.35135400000000061</v>
      </c>
      <c r="BB95">
        <f t="shared" si="1"/>
        <v>10.360645999999999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0.35135400000000061</v>
      </c>
      <c r="BB96">
        <f t="shared" si="1"/>
        <v>10.360645999999999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0.35135400000000061</v>
      </c>
      <c r="BB97">
        <f t="shared" si="1"/>
        <v>10.360645999999999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0.35135400000000061</v>
      </c>
      <c r="BB98">
        <f t="shared" si="1"/>
        <v>10.360645999999999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0.30705520000000003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1.0071407250000001E-2</v>
      </c>
      <c r="BB99">
        <f t="shared" si="1"/>
        <v>0.29698379275000003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247.76</v>
      </c>
      <c r="L3" s="198">
        <v>10.68</v>
      </c>
      <c r="M3" s="198">
        <v>58.33</v>
      </c>
      <c r="N3" s="198">
        <v>50.18</v>
      </c>
      <c r="O3" s="198">
        <v>70.88</v>
      </c>
      <c r="P3" s="198">
        <v>24.01</v>
      </c>
      <c r="Q3" s="198">
        <v>9.26</v>
      </c>
      <c r="R3" s="198">
        <v>9</v>
      </c>
      <c r="S3" s="198">
        <v>11.21</v>
      </c>
      <c r="T3" s="198">
        <v>0</v>
      </c>
      <c r="U3" s="198">
        <v>60.72</v>
      </c>
      <c r="V3" s="198">
        <v>6.05</v>
      </c>
      <c r="W3" s="198">
        <v>19.71</v>
      </c>
      <c r="X3" s="198">
        <v>41.77</v>
      </c>
      <c r="Y3" s="198">
        <v>0</v>
      </c>
      <c r="Z3" s="198">
        <v>117.56</v>
      </c>
      <c r="AA3" s="198">
        <v>28.89</v>
      </c>
      <c r="AB3" s="198">
        <v>0</v>
      </c>
      <c r="AC3" s="198">
        <v>9.31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9.92</v>
      </c>
      <c r="AJ3" s="198">
        <v>0</v>
      </c>
      <c r="AK3" s="198">
        <v>98.07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1.44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247.76</v>
      </c>
      <c r="L4" s="198">
        <v>10.68</v>
      </c>
      <c r="M4" s="198">
        <v>58.33</v>
      </c>
      <c r="N4" s="198">
        <v>50.18</v>
      </c>
      <c r="O4" s="198">
        <v>70.88</v>
      </c>
      <c r="P4" s="198">
        <v>24.01</v>
      </c>
      <c r="Q4" s="198">
        <v>9.26</v>
      </c>
      <c r="R4" s="198">
        <v>9</v>
      </c>
      <c r="S4" s="198">
        <v>11.21</v>
      </c>
      <c r="T4" s="198">
        <v>0</v>
      </c>
      <c r="U4" s="198">
        <v>60.72</v>
      </c>
      <c r="V4" s="198">
        <v>6.05</v>
      </c>
      <c r="W4" s="198">
        <v>19.71</v>
      </c>
      <c r="X4" s="198">
        <v>41.77</v>
      </c>
      <c r="Y4" s="198">
        <v>0</v>
      </c>
      <c r="Z4" s="198">
        <v>117.56</v>
      </c>
      <c r="AA4" s="198">
        <v>28.89</v>
      </c>
      <c r="AB4" s="198">
        <v>0</v>
      </c>
      <c r="AC4" s="198">
        <v>9.31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9.92</v>
      </c>
      <c r="AJ4" s="198">
        <v>0</v>
      </c>
      <c r="AK4" s="198">
        <v>98.07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1.44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247.76</v>
      </c>
      <c r="L5" s="198">
        <v>10.68</v>
      </c>
      <c r="M5" s="198">
        <v>58.33</v>
      </c>
      <c r="N5" s="198">
        <v>50.18</v>
      </c>
      <c r="O5" s="198">
        <v>70.88</v>
      </c>
      <c r="P5" s="198">
        <v>24.01</v>
      </c>
      <c r="Q5" s="198">
        <v>9.26</v>
      </c>
      <c r="R5" s="198">
        <v>9</v>
      </c>
      <c r="S5" s="198">
        <v>11.21</v>
      </c>
      <c r="T5" s="198">
        <v>0</v>
      </c>
      <c r="U5" s="198">
        <v>60.72</v>
      </c>
      <c r="V5" s="198">
        <v>6.05</v>
      </c>
      <c r="W5" s="198">
        <v>19.71</v>
      </c>
      <c r="X5" s="198">
        <v>41.77</v>
      </c>
      <c r="Y5" s="198">
        <v>0</v>
      </c>
      <c r="Z5" s="198">
        <v>117.56</v>
      </c>
      <c r="AA5" s="198">
        <v>28.89</v>
      </c>
      <c r="AB5" s="198">
        <v>0</v>
      </c>
      <c r="AC5" s="198">
        <v>12.91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9.92</v>
      </c>
      <c r="AJ5" s="198">
        <v>0</v>
      </c>
      <c r="AK5" s="198">
        <v>98.07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247.76</v>
      </c>
      <c r="L6" s="198">
        <v>10.68</v>
      </c>
      <c r="M6" s="198">
        <v>58.33</v>
      </c>
      <c r="N6" s="198">
        <v>50.18</v>
      </c>
      <c r="O6" s="198">
        <v>70.88</v>
      </c>
      <c r="P6" s="198">
        <v>24.01</v>
      </c>
      <c r="Q6" s="198">
        <v>9.26</v>
      </c>
      <c r="R6" s="198">
        <v>9</v>
      </c>
      <c r="S6" s="198">
        <v>11.21</v>
      </c>
      <c r="T6" s="198">
        <v>0</v>
      </c>
      <c r="U6" s="198">
        <v>60.72</v>
      </c>
      <c r="V6" s="198">
        <v>6.05</v>
      </c>
      <c r="W6" s="198">
        <v>19.71</v>
      </c>
      <c r="X6" s="198">
        <v>41.77</v>
      </c>
      <c r="Y6" s="198">
        <v>0</v>
      </c>
      <c r="Z6" s="198">
        <v>117.56</v>
      </c>
      <c r="AA6" s="198">
        <v>28.89</v>
      </c>
      <c r="AB6" s="198">
        <v>0</v>
      </c>
      <c r="AC6" s="198">
        <v>12.91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9.92</v>
      </c>
      <c r="AJ6" s="198">
        <v>0</v>
      </c>
      <c r="AK6" s="198">
        <v>98.07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247.76</v>
      </c>
      <c r="L7" s="198">
        <v>10.68</v>
      </c>
      <c r="M7" s="198">
        <v>58.33</v>
      </c>
      <c r="N7" s="198">
        <v>50.18</v>
      </c>
      <c r="O7" s="198">
        <v>70.88</v>
      </c>
      <c r="P7" s="198">
        <v>24.01</v>
      </c>
      <c r="Q7" s="198">
        <v>9.26</v>
      </c>
      <c r="R7" s="198">
        <v>9</v>
      </c>
      <c r="S7" s="198">
        <v>11.21</v>
      </c>
      <c r="T7" s="198">
        <v>0</v>
      </c>
      <c r="U7" s="198">
        <v>60.72</v>
      </c>
      <c r="V7" s="198">
        <v>6.05</v>
      </c>
      <c r="W7" s="198">
        <v>19.71</v>
      </c>
      <c r="X7" s="198">
        <v>41.77</v>
      </c>
      <c r="Y7" s="198">
        <v>0</v>
      </c>
      <c r="Z7" s="198">
        <v>117.56</v>
      </c>
      <c r="AA7" s="198">
        <v>28.89</v>
      </c>
      <c r="AB7" s="198">
        <v>0</v>
      </c>
      <c r="AC7" s="198">
        <v>12.91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9.1999999999999993</v>
      </c>
      <c r="AJ7" s="198">
        <v>0</v>
      </c>
      <c r="AK7" s="198">
        <v>98.07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247.76</v>
      </c>
      <c r="L8" s="198">
        <v>10.68</v>
      </c>
      <c r="M8" s="198">
        <v>58.33</v>
      </c>
      <c r="N8" s="198">
        <v>50.18</v>
      </c>
      <c r="O8" s="198">
        <v>70.88</v>
      </c>
      <c r="P8" s="198">
        <v>24.01</v>
      </c>
      <c r="Q8" s="198">
        <v>9.26</v>
      </c>
      <c r="R8" s="198">
        <v>9</v>
      </c>
      <c r="S8" s="198">
        <v>11.21</v>
      </c>
      <c r="T8" s="198">
        <v>0</v>
      </c>
      <c r="U8" s="198">
        <v>60.72</v>
      </c>
      <c r="V8" s="198">
        <v>6.05</v>
      </c>
      <c r="W8" s="198">
        <v>19.71</v>
      </c>
      <c r="X8" s="198">
        <v>41.77</v>
      </c>
      <c r="Y8" s="198">
        <v>0</v>
      </c>
      <c r="Z8" s="198">
        <v>117.56</v>
      </c>
      <c r="AA8" s="198">
        <v>28.89</v>
      </c>
      <c r="AB8" s="198">
        <v>0</v>
      </c>
      <c r="AC8" s="198">
        <v>12.91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9.92</v>
      </c>
      <c r="AJ8" s="198">
        <v>0</v>
      </c>
      <c r="AK8" s="198">
        <v>98.07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247.76</v>
      </c>
      <c r="L9" s="198">
        <v>10.68</v>
      </c>
      <c r="M9" s="198">
        <v>58.33</v>
      </c>
      <c r="N9" s="198">
        <v>50.18</v>
      </c>
      <c r="O9" s="198">
        <v>70.88</v>
      </c>
      <c r="P9" s="198">
        <v>24.01</v>
      </c>
      <c r="Q9" s="198">
        <v>9.26</v>
      </c>
      <c r="R9" s="198">
        <v>9</v>
      </c>
      <c r="S9" s="198">
        <v>11.21</v>
      </c>
      <c r="T9" s="198">
        <v>0</v>
      </c>
      <c r="U9" s="198">
        <v>60.72</v>
      </c>
      <c r="V9" s="198">
        <v>6.05</v>
      </c>
      <c r="W9" s="198">
        <v>19.71</v>
      </c>
      <c r="X9" s="198">
        <v>41.77</v>
      </c>
      <c r="Y9" s="198">
        <v>0</v>
      </c>
      <c r="Z9" s="198">
        <v>117.56</v>
      </c>
      <c r="AA9" s="198">
        <v>28.89</v>
      </c>
      <c r="AB9" s="198">
        <v>0</v>
      </c>
      <c r="AC9" s="198">
        <v>0</v>
      </c>
      <c r="AD9" s="198">
        <v>11.21</v>
      </c>
      <c r="AE9" s="198">
        <v>0</v>
      </c>
      <c r="AF9" s="198">
        <v>0</v>
      </c>
      <c r="AG9" s="198">
        <v>36.78</v>
      </c>
      <c r="AH9" s="198">
        <v>0</v>
      </c>
      <c r="AI9" s="198">
        <v>8.89</v>
      </c>
      <c r="AJ9" s="198">
        <v>0</v>
      </c>
      <c r="AK9" s="198">
        <v>98.07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247.76</v>
      </c>
      <c r="L10" s="198">
        <v>10.68</v>
      </c>
      <c r="M10" s="198">
        <v>58.33</v>
      </c>
      <c r="N10" s="198">
        <v>50.18</v>
      </c>
      <c r="O10" s="198">
        <v>70.88</v>
      </c>
      <c r="P10" s="198">
        <v>24.01</v>
      </c>
      <c r="Q10" s="198">
        <v>9.26</v>
      </c>
      <c r="R10" s="198">
        <v>9</v>
      </c>
      <c r="S10" s="198">
        <v>11.21</v>
      </c>
      <c r="T10" s="198">
        <v>0</v>
      </c>
      <c r="U10" s="198">
        <v>60.72</v>
      </c>
      <c r="V10" s="198">
        <v>6.05</v>
      </c>
      <c r="W10" s="198">
        <v>19.71</v>
      </c>
      <c r="X10" s="198">
        <v>41.77</v>
      </c>
      <c r="Y10" s="198">
        <v>0</v>
      </c>
      <c r="Z10" s="198">
        <v>117.56</v>
      </c>
      <c r="AA10" s="198">
        <v>28.89</v>
      </c>
      <c r="AB10" s="198">
        <v>0</v>
      </c>
      <c r="AC10" s="198">
        <v>0</v>
      </c>
      <c r="AD10" s="198">
        <v>11.21</v>
      </c>
      <c r="AE10" s="198">
        <v>0</v>
      </c>
      <c r="AF10" s="198">
        <v>0</v>
      </c>
      <c r="AG10" s="198">
        <v>36.78</v>
      </c>
      <c r="AH10" s="198">
        <v>0</v>
      </c>
      <c r="AI10" s="198">
        <v>9.92</v>
      </c>
      <c r="AJ10" s="198">
        <v>0</v>
      </c>
      <c r="AK10" s="198">
        <v>98.07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247.76</v>
      </c>
      <c r="L11" s="198">
        <v>10.68</v>
      </c>
      <c r="M11" s="198">
        <v>58.33</v>
      </c>
      <c r="N11" s="198">
        <v>50.18</v>
      </c>
      <c r="O11" s="198">
        <v>70.88</v>
      </c>
      <c r="P11" s="198">
        <v>24.01</v>
      </c>
      <c r="Q11" s="198">
        <v>9.26</v>
      </c>
      <c r="R11" s="198">
        <v>9</v>
      </c>
      <c r="S11" s="198">
        <v>11.21</v>
      </c>
      <c r="T11" s="198">
        <v>0</v>
      </c>
      <c r="U11" s="198">
        <v>60.72</v>
      </c>
      <c r="V11" s="198">
        <v>6.05</v>
      </c>
      <c r="W11" s="198">
        <v>19.71</v>
      </c>
      <c r="X11" s="198">
        <v>41.77</v>
      </c>
      <c r="Y11" s="198">
        <v>0</v>
      </c>
      <c r="Z11" s="198">
        <v>117.56</v>
      </c>
      <c r="AA11" s="198">
        <v>28.89</v>
      </c>
      <c r="AB11" s="198">
        <v>0</v>
      </c>
      <c r="AC11" s="198">
        <v>0</v>
      </c>
      <c r="AD11" s="198">
        <v>11.21</v>
      </c>
      <c r="AE11" s="198">
        <v>0</v>
      </c>
      <c r="AF11" s="198">
        <v>0</v>
      </c>
      <c r="AG11" s="198">
        <v>36.78</v>
      </c>
      <c r="AH11" s="198">
        <v>0</v>
      </c>
      <c r="AI11" s="198">
        <v>10.26</v>
      </c>
      <c r="AJ11" s="198">
        <v>0</v>
      </c>
      <c r="AK11" s="198">
        <v>98.07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247.76</v>
      </c>
      <c r="L12" s="198">
        <v>10.68</v>
      </c>
      <c r="M12" s="198">
        <v>58.33</v>
      </c>
      <c r="N12" s="198">
        <v>50.18</v>
      </c>
      <c r="O12" s="198">
        <v>70.88</v>
      </c>
      <c r="P12" s="198">
        <v>24.01</v>
      </c>
      <c r="Q12" s="198">
        <v>9.26</v>
      </c>
      <c r="R12" s="198">
        <v>9</v>
      </c>
      <c r="S12" s="198">
        <v>11.21</v>
      </c>
      <c r="T12" s="198">
        <v>0</v>
      </c>
      <c r="U12" s="198">
        <v>60.72</v>
      </c>
      <c r="V12" s="198">
        <v>6.05</v>
      </c>
      <c r="W12" s="198">
        <v>19.71</v>
      </c>
      <c r="X12" s="198">
        <v>41.77</v>
      </c>
      <c r="Y12" s="198">
        <v>0</v>
      </c>
      <c r="Z12" s="198">
        <v>117.56</v>
      </c>
      <c r="AA12" s="198">
        <v>28.89</v>
      </c>
      <c r="AB12" s="198">
        <v>0</v>
      </c>
      <c r="AC12" s="198">
        <v>0</v>
      </c>
      <c r="AD12" s="198">
        <v>11.21</v>
      </c>
      <c r="AE12" s="198">
        <v>0</v>
      </c>
      <c r="AF12" s="198">
        <v>0</v>
      </c>
      <c r="AG12" s="198">
        <v>36.78</v>
      </c>
      <c r="AH12" s="198">
        <v>0</v>
      </c>
      <c r="AI12" s="198">
        <v>10.26</v>
      </c>
      <c r="AJ12" s="198">
        <v>0</v>
      </c>
      <c r="AK12" s="198">
        <v>98.07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247.76</v>
      </c>
      <c r="L13" s="198">
        <v>10.68</v>
      </c>
      <c r="M13" s="198">
        <v>58.33</v>
      </c>
      <c r="N13" s="198">
        <v>50.18</v>
      </c>
      <c r="O13" s="198">
        <v>70.88</v>
      </c>
      <c r="P13" s="198">
        <v>24.01</v>
      </c>
      <c r="Q13" s="198">
        <v>9.26</v>
      </c>
      <c r="R13" s="198">
        <v>9</v>
      </c>
      <c r="S13" s="198">
        <v>11.21</v>
      </c>
      <c r="T13" s="198">
        <v>0</v>
      </c>
      <c r="U13" s="198">
        <v>60.72</v>
      </c>
      <c r="V13" s="198">
        <v>6.05</v>
      </c>
      <c r="W13" s="198">
        <v>18.82</v>
      </c>
      <c r="X13" s="198">
        <v>41.77</v>
      </c>
      <c r="Y13" s="198">
        <v>0</v>
      </c>
      <c r="Z13" s="198">
        <v>117.56</v>
      </c>
      <c r="AA13" s="198">
        <v>28.89</v>
      </c>
      <c r="AB13" s="198">
        <v>0</v>
      </c>
      <c r="AC13" s="198">
        <v>0</v>
      </c>
      <c r="AD13" s="198">
        <v>11.21</v>
      </c>
      <c r="AE13" s="198">
        <v>0</v>
      </c>
      <c r="AF13" s="198">
        <v>0</v>
      </c>
      <c r="AG13" s="198">
        <v>36.78</v>
      </c>
      <c r="AH13" s="198">
        <v>0</v>
      </c>
      <c r="AI13" s="198">
        <v>9.75</v>
      </c>
      <c r="AJ13" s="198">
        <v>0</v>
      </c>
      <c r="AK13" s="198">
        <v>98.07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247.76</v>
      </c>
      <c r="L14" s="198">
        <v>10.68</v>
      </c>
      <c r="M14" s="198">
        <v>58.33</v>
      </c>
      <c r="N14" s="198">
        <v>50.18</v>
      </c>
      <c r="O14" s="198">
        <v>70.88</v>
      </c>
      <c r="P14" s="198">
        <v>24.01</v>
      </c>
      <c r="Q14" s="198">
        <v>9.26</v>
      </c>
      <c r="R14" s="198">
        <v>9</v>
      </c>
      <c r="S14" s="198">
        <v>11.21</v>
      </c>
      <c r="T14" s="198">
        <v>0</v>
      </c>
      <c r="U14" s="198">
        <v>60.72</v>
      </c>
      <c r="V14" s="198">
        <v>6.05</v>
      </c>
      <c r="W14" s="198">
        <v>18.82</v>
      </c>
      <c r="X14" s="198">
        <v>41.77</v>
      </c>
      <c r="Y14" s="198">
        <v>0</v>
      </c>
      <c r="Z14" s="198">
        <v>117.56</v>
      </c>
      <c r="AA14" s="198">
        <v>28.89</v>
      </c>
      <c r="AB14" s="198">
        <v>0</v>
      </c>
      <c r="AC14" s="198">
        <v>0</v>
      </c>
      <c r="AD14" s="198">
        <v>11.21</v>
      </c>
      <c r="AE14" s="198">
        <v>0</v>
      </c>
      <c r="AF14" s="198">
        <v>0</v>
      </c>
      <c r="AG14" s="198">
        <v>36.78</v>
      </c>
      <c r="AH14" s="198">
        <v>0</v>
      </c>
      <c r="AI14" s="198">
        <v>10.26</v>
      </c>
      <c r="AJ14" s="198">
        <v>0</v>
      </c>
      <c r="AK14" s="198">
        <v>98.07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247.76</v>
      </c>
      <c r="L15" s="198">
        <v>10.68</v>
      </c>
      <c r="M15" s="198">
        <v>59</v>
      </c>
      <c r="N15" s="198">
        <v>50.18</v>
      </c>
      <c r="O15" s="198">
        <v>70.88</v>
      </c>
      <c r="P15" s="198">
        <v>24.01</v>
      </c>
      <c r="Q15" s="198">
        <v>9.26</v>
      </c>
      <c r="R15" s="198">
        <v>9</v>
      </c>
      <c r="S15" s="198">
        <v>11.21</v>
      </c>
      <c r="T15" s="198">
        <v>0</v>
      </c>
      <c r="U15" s="198">
        <v>60.72</v>
      </c>
      <c r="V15" s="198">
        <v>6.05</v>
      </c>
      <c r="W15" s="198">
        <v>18.82</v>
      </c>
      <c r="X15" s="198">
        <v>41.78</v>
      </c>
      <c r="Y15" s="198">
        <v>0</v>
      </c>
      <c r="Z15" s="198">
        <v>117.56</v>
      </c>
      <c r="AA15" s="198">
        <v>28.89</v>
      </c>
      <c r="AB15" s="198">
        <v>0</v>
      </c>
      <c r="AC15" s="198">
        <v>0</v>
      </c>
      <c r="AD15" s="198">
        <v>11.21</v>
      </c>
      <c r="AE15" s="198">
        <v>0</v>
      </c>
      <c r="AF15" s="198">
        <v>0</v>
      </c>
      <c r="AG15" s="198">
        <v>36.78</v>
      </c>
      <c r="AH15" s="198">
        <v>0</v>
      </c>
      <c r="AI15" s="198">
        <v>8.89</v>
      </c>
      <c r="AJ15" s="198">
        <v>0</v>
      </c>
      <c r="AK15" s="198">
        <v>98.07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247.76</v>
      </c>
      <c r="L16" s="198">
        <v>10.68</v>
      </c>
      <c r="M16" s="198">
        <v>59</v>
      </c>
      <c r="N16" s="198">
        <v>50.18</v>
      </c>
      <c r="O16" s="198">
        <v>70.88</v>
      </c>
      <c r="P16" s="198">
        <v>24.01</v>
      </c>
      <c r="Q16" s="198">
        <v>9.26</v>
      </c>
      <c r="R16" s="198">
        <v>9</v>
      </c>
      <c r="S16" s="198">
        <v>11.21</v>
      </c>
      <c r="T16" s="198">
        <v>0</v>
      </c>
      <c r="U16" s="198">
        <v>60.72</v>
      </c>
      <c r="V16" s="198">
        <v>6.05</v>
      </c>
      <c r="W16" s="198">
        <v>18.82</v>
      </c>
      <c r="X16" s="198">
        <v>41.78</v>
      </c>
      <c r="Y16" s="198">
        <v>0</v>
      </c>
      <c r="Z16" s="198">
        <v>117.56</v>
      </c>
      <c r="AA16" s="198">
        <v>28.89</v>
      </c>
      <c r="AB16" s="198">
        <v>0</v>
      </c>
      <c r="AC16" s="198">
        <v>0</v>
      </c>
      <c r="AD16" s="198">
        <v>11.21</v>
      </c>
      <c r="AE16" s="198">
        <v>0</v>
      </c>
      <c r="AF16" s="198">
        <v>0</v>
      </c>
      <c r="AG16" s="198">
        <v>36.78</v>
      </c>
      <c r="AH16" s="198">
        <v>0</v>
      </c>
      <c r="AI16" s="198">
        <v>10.26</v>
      </c>
      <c r="AJ16" s="198">
        <v>0</v>
      </c>
      <c r="AK16" s="198">
        <v>98.07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247.76</v>
      </c>
      <c r="L17" s="198">
        <v>10.68</v>
      </c>
      <c r="M17" s="198">
        <v>59</v>
      </c>
      <c r="N17" s="198">
        <v>50.18</v>
      </c>
      <c r="O17" s="198">
        <v>70.88</v>
      </c>
      <c r="P17" s="198">
        <v>24.01</v>
      </c>
      <c r="Q17" s="198">
        <v>9.26</v>
      </c>
      <c r="R17" s="198">
        <v>9</v>
      </c>
      <c r="S17" s="198">
        <v>11.21</v>
      </c>
      <c r="T17" s="198">
        <v>0</v>
      </c>
      <c r="U17" s="198">
        <v>60.72</v>
      </c>
      <c r="V17" s="198">
        <v>6.05</v>
      </c>
      <c r="W17" s="198">
        <v>18.82</v>
      </c>
      <c r="X17" s="198">
        <v>41.78</v>
      </c>
      <c r="Y17" s="198">
        <v>0</v>
      </c>
      <c r="Z17" s="198">
        <v>117.56</v>
      </c>
      <c r="AA17" s="198">
        <v>28.89</v>
      </c>
      <c r="AB17" s="198">
        <v>0</v>
      </c>
      <c r="AC17" s="198">
        <v>0</v>
      </c>
      <c r="AD17" s="198">
        <v>11.21</v>
      </c>
      <c r="AE17" s="198">
        <v>0</v>
      </c>
      <c r="AF17" s="198">
        <v>0</v>
      </c>
      <c r="AG17" s="198">
        <v>36.78</v>
      </c>
      <c r="AH17" s="198">
        <v>0</v>
      </c>
      <c r="AI17" s="198">
        <v>10.26</v>
      </c>
      <c r="AJ17" s="198">
        <v>0</v>
      </c>
      <c r="AK17" s="198">
        <v>98.07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247.76</v>
      </c>
      <c r="L18" s="198">
        <v>10.68</v>
      </c>
      <c r="M18" s="198">
        <v>59</v>
      </c>
      <c r="N18" s="198">
        <v>50.18</v>
      </c>
      <c r="O18" s="198">
        <v>70.88</v>
      </c>
      <c r="P18" s="198">
        <v>24.01</v>
      </c>
      <c r="Q18" s="198">
        <v>9.26</v>
      </c>
      <c r="R18" s="198">
        <v>9</v>
      </c>
      <c r="S18" s="198">
        <v>11.21</v>
      </c>
      <c r="T18" s="198">
        <v>0</v>
      </c>
      <c r="U18" s="198">
        <v>60.72</v>
      </c>
      <c r="V18" s="198">
        <v>6.05</v>
      </c>
      <c r="W18" s="198">
        <v>18.82</v>
      </c>
      <c r="X18" s="198">
        <v>41.78</v>
      </c>
      <c r="Y18" s="198">
        <v>0</v>
      </c>
      <c r="Z18" s="198">
        <v>117.56</v>
      </c>
      <c r="AA18" s="198">
        <v>28.89</v>
      </c>
      <c r="AB18" s="198">
        <v>0</v>
      </c>
      <c r="AC18" s="198">
        <v>0</v>
      </c>
      <c r="AD18" s="198">
        <v>11.21</v>
      </c>
      <c r="AE18" s="198">
        <v>0</v>
      </c>
      <c r="AF18" s="198">
        <v>0</v>
      </c>
      <c r="AG18" s="198">
        <v>36.78</v>
      </c>
      <c r="AH18" s="198">
        <v>0</v>
      </c>
      <c r="AI18" s="198">
        <v>10.26</v>
      </c>
      <c r="AJ18" s="198">
        <v>0</v>
      </c>
      <c r="AK18" s="198">
        <v>98.07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247.76</v>
      </c>
      <c r="L19" s="198">
        <v>10.68</v>
      </c>
      <c r="M19" s="198">
        <v>59</v>
      </c>
      <c r="N19" s="198">
        <v>50.18</v>
      </c>
      <c r="O19" s="198">
        <v>70.88</v>
      </c>
      <c r="P19" s="198">
        <v>24.01</v>
      </c>
      <c r="Q19" s="198">
        <v>9.26</v>
      </c>
      <c r="R19" s="198">
        <v>9</v>
      </c>
      <c r="S19" s="198">
        <v>11.21</v>
      </c>
      <c r="T19" s="198">
        <v>0</v>
      </c>
      <c r="U19" s="198">
        <v>60.72</v>
      </c>
      <c r="V19" s="198">
        <v>6.05</v>
      </c>
      <c r="W19" s="198">
        <v>18.82</v>
      </c>
      <c r="X19" s="198">
        <v>41.78</v>
      </c>
      <c r="Y19" s="198">
        <v>0</v>
      </c>
      <c r="Z19" s="198">
        <v>117.56</v>
      </c>
      <c r="AA19" s="198">
        <v>28.89</v>
      </c>
      <c r="AB19" s="198">
        <v>0</v>
      </c>
      <c r="AC19" s="198">
        <v>0</v>
      </c>
      <c r="AD19" s="198">
        <v>11.21</v>
      </c>
      <c r="AE19" s="198">
        <v>0</v>
      </c>
      <c r="AF19" s="198">
        <v>0</v>
      </c>
      <c r="AG19" s="198">
        <v>36.78</v>
      </c>
      <c r="AH19" s="198">
        <v>0</v>
      </c>
      <c r="AI19" s="198">
        <v>9.75</v>
      </c>
      <c r="AJ19" s="198">
        <v>0</v>
      </c>
      <c r="AK19" s="198">
        <v>98.07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247.76</v>
      </c>
      <c r="L20" s="198">
        <v>10.68</v>
      </c>
      <c r="M20" s="198">
        <v>59</v>
      </c>
      <c r="N20" s="198">
        <v>50.18</v>
      </c>
      <c r="O20" s="198">
        <v>70.88</v>
      </c>
      <c r="P20" s="198">
        <v>24.01</v>
      </c>
      <c r="Q20" s="198">
        <v>9.26</v>
      </c>
      <c r="R20" s="198">
        <v>9</v>
      </c>
      <c r="S20" s="198">
        <v>11.21</v>
      </c>
      <c r="T20" s="198">
        <v>0</v>
      </c>
      <c r="U20" s="198">
        <v>60.72</v>
      </c>
      <c r="V20" s="198">
        <v>6.05</v>
      </c>
      <c r="W20" s="198">
        <v>18.82</v>
      </c>
      <c r="X20" s="198">
        <v>41.78</v>
      </c>
      <c r="Y20" s="198">
        <v>0</v>
      </c>
      <c r="Z20" s="198">
        <v>117.56</v>
      </c>
      <c r="AA20" s="198">
        <v>28.89</v>
      </c>
      <c r="AB20" s="198">
        <v>0</v>
      </c>
      <c r="AC20" s="198">
        <v>0</v>
      </c>
      <c r="AD20" s="198">
        <v>11.21</v>
      </c>
      <c r="AE20" s="198">
        <v>0</v>
      </c>
      <c r="AF20" s="198">
        <v>0</v>
      </c>
      <c r="AG20" s="198">
        <v>36.78</v>
      </c>
      <c r="AH20" s="198">
        <v>0</v>
      </c>
      <c r="AI20" s="198">
        <v>10.26</v>
      </c>
      <c r="AJ20" s="198">
        <v>0</v>
      </c>
      <c r="AK20" s="198">
        <v>98.07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247.76</v>
      </c>
      <c r="L21" s="198">
        <v>10.68</v>
      </c>
      <c r="M21" s="198">
        <v>59</v>
      </c>
      <c r="N21" s="198">
        <v>50.18</v>
      </c>
      <c r="O21" s="198">
        <v>70.88</v>
      </c>
      <c r="P21" s="198">
        <v>24.01</v>
      </c>
      <c r="Q21" s="198">
        <v>9.26</v>
      </c>
      <c r="R21" s="198">
        <v>9</v>
      </c>
      <c r="S21" s="198">
        <v>11.21</v>
      </c>
      <c r="T21" s="198">
        <v>0</v>
      </c>
      <c r="U21" s="198">
        <v>60.72</v>
      </c>
      <c r="V21" s="198">
        <v>6.05</v>
      </c>
      <c r="W21" s="198">
        <v>18.82</v>
      </c>
      <c r="X21" s="198">
        <v>41.78</v>
      </c>
      <c r="Y21" s="198">
        <v>0</v>
      </c>
      <c r="Z21" s="198">
        <v>117.56</v>
      </c>
      <c r="AA21" s="198">
        <v>28.89</v>
      </c>
      <c r="AB21" s="198">
        <v>0</v>
      </c>
      <c r="AC21" s="198">
        <v>0</v>
      </c>
      <c r="AD21" s="198">
        <v>11.21</v>
      </c>
      <c r="AE21" s="198">
        <v>0</v>
      </c>
      <c r="AF21" s="198">
        <v>0</v>
      </c>
      <c r="AG21" s="198">
        <v>36.78</v>
      </c>
      <c r="AH21" s="198">
        <v>0</v>
      </c>
      <c r="AI21" s="198">
        <v>8.89</v>
      </c>
      <c r="AJ21" s="198">
        <v>0</v>
      </c>
      <c r="AK21" s="198">
        <v>98.07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247.76</v>
      </c>
      <c r="L22" s="198">
        <v>10.68</v>
      </c>
      <c r="M22" s="198">
        <v>59</v>
      </c>
      <c r="N22" s="198">
        <v>50.18</v>
      </c>
      <c r="O22" s="198">
        <v>70.88</v>
      </c>
      <c r="P22" s="198">
        <v>24.01</v>
      </c>
      <c r="Q22" s="198">
        <v>9.26</v>
      </c>
      <c r="R22" s="198">
        <v>9</v>
      </c>
      <c r="S22" s="198">
        <v>11.21</v>
      </c>
      <c r="T22" s="198">
        <v>0</v>
      </c>
      <c r="U22" s="198">
        <v>60.72</v>
      </c>
      <c r="V22" s="198">
        <v>6.05</v>
      </c>
      <c r="W22" s="198">
        <v>18.82</v>
      </c>
      <c r="X22" s="198">
        <v>41.78</v>
      </c>
      <c r="Y22" s="198">
        <v>0</v>
      </c>
      <c r="Z22" s="198">
        <v>117.56</v>
      </c>
      <c r="AA22" s="198">
        <v>28.89</v>
      </c>
      <c r="AB22" s="198">
        <v>0</v>
      </c>
      <c r="AC22" s="198">
        <v>0</v>
      </c>
      <c r="AD22" s="198">
        <v>11.21</v>
      </c>
      <c r="AE22" s="198">
        <v>0</v>
      </c>
      <c r="AF22" s="198">
        <v>0</v>
      </c>
      <c r="AG22" s="198">
        <v>36.78</v>
      </c>
      <c r="AH22" s="198">
        <v>0</v>
      </c>
      <c r="AI22" s="198">
        <v>10.95</v>
      </c>
      <c r="AJ22" s="198">
        <v>0</v>
      </c>
      <c r="AK22" s="198">
        <v>98.07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247.76</v>
      </c>
      <c r="L23" s="198">
        <v>10.68</v>
      </c>
      <c r="M23" s="198">
        <v>59</v>
      </c>
      <c r="N23" s="198">
        <v>50.18</v>
      </c>
      <c r="O23" s="198">
        <v>70.88</v>
      </c>
      <c r="P23" s="198">
        <v>24.01</v>
      </c>
      <c r="Q23" s="198">
        <v>9.26</v>
      </c>
      <c r="R23" s="198">
        <v>9</v>
      </c>
      <c r="S23" s="198">
        <v>11.21</v>
      </c>
      <c r="T23" s="198">
        <v>0</v>
      </c>
      <c r="U23" s="198">
        <v>60.72</v>
      </c>
      <c r="V23" s="198">
        <v>6.05</v>
      </c>
      <c r="W23" s="198">
        <v>18.82</v>
      </c>
      <c r="X23" s="198">
        <v>41.78</v>
      </c>
      <c r="Y23" s="198">
        <v>0</v>
      </c>
      <c r="Z23" s="198">
        <v>117.56</v>
      </c>
      <c r="AA23" s="198">
        <v>28.89</v>
      </c>
      <c r="AB23" s="198">
        <v>0</v>
      </c>
      <c r="AC23" s="198">
        <v>0</v>
      </c>
      <c r="AD23" s="198">
        <v>11.21</v>
      </c>
      <c r="AE23" s="198">
        <v>0</v>
      </c>
      <c r="AF23" s="198">
        <v>0</v>
      </c>
      <c r="AG23" s="198">
        <v>36.78</v>
      </c>
      <c r="AH23" s="198">
        <v>0</v>
      </c>
      <c r="AI23" s="198">
        <v>10.26</v>
      </c>
      <c r="AJ23" s="198">
        <v>0</v>
      </c>
      <c r="AK23" s="198">
        <v>98.07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247.76</v>
      </c>
      <c r="L24" s="198">
        <v>10.68</v>
      </c>
      <c r="M24" s="198">
        <v>59</v>
      </c>
      <c r="N24" s="198">
        <v>50.18</v>
      </c>
      <c r="O24" s="198">
        <v>70.88</v>
      </c>
      <c r="P24" s="198">
        <v>24.01</v>
      </c>
      <c r="Q24" s="198">
        <v>9.26</v>
      </c>
      <c r="R24" s="198">
        <v>9</v>
      </c>
      <c r="S24" s="198">
        <v>11.21</v>
      </c>
      <c r="T24" s="198">
        <v>0</v>
      </c>
      <c r="U24" s="198">
        <v>60.72</v>
      </c>
      <c r="V24" s="198">
        <v>6.05</v>
      </c>
      <c r="W24" s="198">
        <v>18.82</v>
      </c>
      <c r="X24" s="198">
        <v>41.78</v>
      </c>
      <c r="Y24" s="198">
        <v>0</v>
      </c>
      <c r="Z24" s="198">
        <v>117.56</v>
      </c>
      <c r="AA24" s="198">
        <v>28.89</v>
      </c>
      <c r="AB24" s="198">
        <v>0</v>
      </c>
      <c r="AC24" s="198">
        <v>0</v>
      </c>
      <c r="AD24" s="198">
        <v>11.21</v>
      </c>
      <c r="AE24" s="198">
        <v>0</v>
      </c>
      <c r="AF24" s="198">
        <v>0</v>
      </c>
      <c r="AG24" s="198">
        <v>36.78</v>
      </c>
      <c r="AH24" s="198">
        <v>0</v>
      </c>
      <c r="AI24" s="198">
        <v>10.26</v>
      </c>
      <c r="AJ24" s="198">
        <v>0</v>
      </c>
      <c r="AK24" s="198">
        <v>98.07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247.76</v>
      </c>
      <c r="L25" s="198">
        <v>10.68</v>
      </c>
      <c r="M25" s="198">
        <v>59</v>
      </c>
      <c r="N25" s="198">
        <v>50.18</v>
      </c>
      <c r="O25" s="198">
        <v>70.88</v>
      </c>
      <c r="P25" s="198">
        <v>24.01</v>
      </c>
      <c r="Q25" s="198">
        <v>9.26</v>
      </c>
      <c r="R25" s="198">
        <v>9</v>
      </c>
      <c r="S25" s="198">
        <v>11.21</v>
      </c>
      <c r="T25" s="198">
        <v>0</v>
      </c>
      <c r="U25" s="198">
        <v>60.72</v>
      </c>
      <c r="V25" s="198">
        <v>5.79</v>
      </c>
      <c r="W25" s="198">
        <v>18.82</v>
      </c>
      <c r="X25" s="198">
        <v>41.78</v>
      </c>
      <c r="Y25" s="198">
        <v>0</v>
      </c>
      <c r="Z25" s="198">
        <v>117.56</v>
      </c>
      <c r="AA25" s="198">
        <v>28.89</v>
      </c>
      <c r="AB25" s="198">
        <v>0</v>
      </c>
      <c r="AC25" s="198">
        <v>0</v>
      </c>
      <c r="AD25" s="198">
        <v>11.21</v>
      </c>
      <c r="AE25" s="198">
        <v>0</v>
      </c>
      <c r="AF25" s="198">
        <v>0</v>
      </c>
      <c r="AG25" s="198">
        <v>36.78</v>
      </c>
      <c r="AH25" s="198">
        <v>0</v>
      </c>
      <c r="AI25" s="198">
        <v>10.26</v>
      </c>
      <c r="AJ25" s="198">
        <v>0</v>
      </c>
      <c r="AK25" s="198">
        <v>98.07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247.76</v>
      </c>
      <c r="L26" s="198">
        <v>10.68</v>
      </c>
      <c r="M26" s="198">
        <v>59</v>
      </c>
      <c r="N26" s="198">
        <v>50.18</v>
      </c>
      <c r="O26" s="198">
        <v>70.88</v>
      </c>
      <c r="P26" s="198">
        <v>24.01</v>
      </c>
      <c r="Q26" s="198">
        <v>9.26</v>
      </c>
      <c r="R26" s="198">
        <v>9</v>
      </c>
      <c r="S26" s="198">
        <v>11.21</v>
      </c>
      <c r="T26" s="198">
        <v>0</v>
      </c>
      <c r="U26" s="198">
        <v>60.72</v>
      </c>
      <c r="V26" s="198">
        <v>5.79</v>
      </c>
      <c r="W26" s="198">
        <v>18.82</v>
      </c>
      <c r="X26" s="198">
        <v>41.78</v>
      </c>
      <c r="Y26" s="198">
        <v>0</v>
      </c>
      <c r="Z26" s="198">
        <v>117.56</v>
      </c>
      <c r="AA26" s="198">
        <v>28.89</v>
      </c>
      <c r="AB26" s="198">
        <v>0</v>
      </c>
      <c r="AC26" s="198">
        <v>0</v>
      </c>
      <c r="AD26" s="198">
        <v>11.21</v>
      </c>
      <c r="AE26" s="198">
        <v>0</v>
      </c>
      <c r="AF26" s="198">
        <v>0</v>
      </c>
      <c r="AG26" s="198">
        <v>36.78</v>
      </c>
      <c r="AH26" s="198">
        <v>0</v>
      </c>
      <c r="AI26" s="198">
        <v>10.26</v>
      </c>
      <c r="AJ26" s="198">
        <v>0</v>
      </c>
      <c r="AK26" s="198">
        <v>98.07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247.76</v>
      </c>
      <c r="L27" s="198">
        <v>10.68</v>
      </c>
      <c r="M27" s="198">
        <v>59</v>
      </c>
      <c r="N27" s="198">
        <v>50.18</v>
      </c>
      <c r="O27" s="198">
        <v>70.88</v>
      </c>
      <c r="P27" s="198">
        <v>24.01</v>
      </c>
      <c r="Q27" s="198">
        <v>9.26</v>
      </c>
      <c r="R27" s="198">
        <v>9</v>
      </c>
      <c r="S27" s="198">
        <v>11.21</v>
      </c>
      <c r="T27" s="198">
        <v>0</v>
      </c>
      <c r="U27" s="198">
        <v>60.72</v>
      </c>
      <c r="V27" s="198">
        <v>5.79</v>
      </c>
      <c r="W27" s="198">
        <v>18.82</v>
      </c>
      <c r="X27" s="198">
        <v>41.78</v>
      </c>
      <c r="Y27" s="198">
        <v>0</v>
      </c>
      <c r="Z27" s="198">
        <v>117.56</v>
      </c>
      <c r="AA27" s="198">
        <v>28.89</v>
      </c>
      <c r="AB27" s="198">
        <v>0</v>
      </c>
      <c r="AC27" s="198">
        <v>0</v>
      </c>
      <c r="AD27" s="198">
        <v>11.21</v>
      </c>
      <c r="AE27" s="198">
        <v>0</v>
      </c>
      <c r="AF27" s="198">
        <v>0</v>
      </c>
      <c r="AG27" s="198">
        <v>36.78</v>
      </c>
      <c r="AH27" s="198">
        <v>0</v>
      </c>
      <c r="AI27" s="198">
        <v>8.89</v>
      </c>
      <c r="AJ27" s="198">
        <v>0</v>
      </c>
      <c r="AK27" s="198">
        <v>98.07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1.1000000000000001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247.76</v>
      </c>
      <c r="L28" s="198">
        <v>10.68</v>
      </c>
      <c r="M28" s="198">
        <v>59</v>
      </c>
      <c r="N28" s="198">
        <v>50.18</v>
      </c>
      <c r="O28" s="198">
        <v>70.88</v>
      </c>
      <c r="P28" s="198">
        <v>24.01</v>
      </c>
      <c r="Q28" s="198">
        <v>9.26</v>
      </c>
      <c r="R28" s="198">
        <v>9</v>
      </c>
      <c r="S28" s="198">
        <v>11.21</v>
      </c>
      <c r="T28" s="198">
        <v>0</v>
      </c>
      <c r="U28" s="198">
        <v>60.72</v>
      </c>
      <c r="V28" s="198">
        <v>5.79</v>
      </c>
      <c r="W28" s="198">
        <v>18.82</v>
      </c>
      <c r="X28" s="198">
        <v>41.78</v>
      </c>
      <c r="Y28" s="198">
        <v>0</v>
      </c>
      <c r="Z28" s="198">
        <v>117.56</v>
      </c>
      <c r="AA28" s="198">
        <v>28.89</v>
      </c>
      <c r="AB28" s="198">
        <v>0</v>
      </c>
      <c r="AC28" s="198">
        <v>0</v>
      </c>
      <c r="AD28" s="198">
        <v>11.21</v>
      </c>
      <c r="AE28" s="198">
        <v>0</v>
      </c>
      <c r="AF28" s="198">
        <v>0</v>
      </c>
      <c r="AG28" s="198">
        <v>36.78</v>
      </c>
      <c r="AH28" s="198">
        <v>0</v>
      </c>
      <c r="AI28" s="198">
        <v>10.26</v>
      </c>
      <c r="AJ28" s="198">
        <v>0</v>
      </c>
      <c r="AK28" s="198">
        <v>98.07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4.9400000000000004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247.76</v>
      </c>
      <c r="L29" s="198">
        <v>10.68</v>
      </c>
      <c r="M29" s="198">
        <v>59</v>
      </c>
      <c r="N29" s="198">
        <v>50.18</v>
      </c>
      <c r="O29" s="198">
        <v>70.88</v>
      </c>
      <c r="P29" s="198">
        <v>24.01</v>
      </c>
      <c r="Q29" s="198">
        <v>9.26</v>
      </c>
      <c r="R29" s="198">
        <v>9</v>
      </c>
      <c r="S29" s="198">
        <v>11.21</v>
      </c>
      <c r="T29" s="198">
        <v>0</v>
      </c>
      <c r="U29" s="198">
        <v>60.72</v>
      </c>
      <c r="V29" s="198">
        <v>5.61</v>
      </c>
      <c r="W29" s="198">
        <v>18.82</v>
      </c>
      <c r="X29" s="198">
        <v>41.78</v>
      </c>
      <c r="Y29" s="198">
        <v>0</v>
      </c>
      <c r="Z29" s="198">
        <v>117.56</v>
      </c>
      <c r="AA29" s="198">
        <v>28.89</v>
      </c>
      <c r="AB29" s="198">
        <v>0</v>
      </c>
      <c r="AC29" s="198">
        <v>12.91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10.95</v>
      </c>
      <c r="AJ29" s="198">
        <v>0</v>
      </c>
      <c r="AK29" s="198">
        <v>98.07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14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247.76</v>
      </c>
      <c r="L30" s="198">
        <v>10.68</v>
      </c>
      <c r="M30" s="198">
        <v>59</v>
      </c>
      <c r="N30" s="198">
        <v>50.18</v>
      </c>
      <c r="O30" s="198">
        <v>70.88</v>
      </c>
      <c r="P30" s="198">
        <v>24.01</v>
      </c>
      <c r="Q30" s="198">
        <v>9.26</v>
      </c>
      <c r="R30" s="198">
        <v>9</v>
      </c>
      <c r="S30" s="198">
        <v>11.21</v>
      </c>
      <c r="T30" s="198">
        <v>0</v>
      </c>
      <c r="U30" s="198">
        <v>60.72</v>
      </c>
      <c r="V30" s="198">
        <v>5.61</v>
      </c>
      <c r="W30" s="198">
        <v>18.82</v>
      </c>
      <c r="X30" s="198">
        <v>41.78</v>
      </c>
      <c r="Y30" s="198">
        <v>0</v>
      </c>
      <c r="Z30" s="198">
        <v>117.56</v>
      </c>
      <c r="AA30" s="198">
        <v>28.89</v>
      </c>
      <c r="AB30" s="198">
        <v>0</v>
      </c>
      <c r="AC30" s="198">
        <v>12.91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10.95</v>
      </c>
      <c r="AJ30" s="198">
        <v>0</v>
      </c>
      <c r="AK30" s="198">
        <v>98.07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26.17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247.76</v>
      </c>
      <c r="L31" s="198">
        <v>10.68</v>
      </c>
      <c r="M31" s="198">
        <v>59</v>
      </c>
      <c r="N31" s="198">
        <v>50.18</v>
      </c>
      <c r="O31" s="198">
        <v>70.88</v>
      </c>
      <c r="P31" s="198">
        <v>24.01</v>
      </c>
      <c r="Q31" s="198">
        <v>9.26</v>
      </c>
      <c r="R31" s="198">
        <v>9</v>
      </c>
      <c r="S31" s="198">
        <v>11.21</v>
      </c>
      <c r="T31" s="198">
        <v>0</v>
      </c>
      <c r="U31" s="198">
        <v>60.72</v>
      </c>
      <c r="V31" s="198">
        <v>5.61</v>
      </c>
      <c r="W31" s="198">
        <v>18.829999999999998</v>
      </c>
      <c r="X31" s="198">
        <v>41.78</v>
      </c>
      <c r="Y31" s="198">
        <v>0</v>
      </c>
      <c r="Z31" s="198">
        <v>117.56</v>
      </c>
      <c r="AA31" s="198">
        <v>28.89</v>
      </c>
      <c r="AB31" s="198">
        <v>0</v>
      </c>
      <c r="AC31" s="198">
        <v>12.91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10.95</v>
      </c>
      <c r="AJ31" s="198">
        <v>0</v>
      </c>
      <c r="AK31" s="198">
        <v>98.07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35.35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247.76</v>
      </c>
      <c r="L32" s="198">
        <v>10.68</v>
      </c>
      <c r="M32" s="198">
        <v>59</v>
      </c>
      <c r="N32" s="198">
        <v>50.18</v>
      </c>
      <c r="O32" s="198">
        <v>70.88</v>
      </c>
      <c r="P32" s="198">
        <v>24.01</v>
      </c>
      <c r="Q32" s="198">
        <v>9.26</v>
      </c>
      <c r="R32" s="198">
        <v>9</v>
      </c>
      <c r="S32" s="198">
        <v>11.21</v>
      </c>
      <c r="T32" s="198">
        <v>0</v>
      </c>
      <c r="U32" s="198">
        <v>60.72</v>
      </c>
      <c r="V32" s="198">
        <v>5.61</v>
      </c>
      <c r="W32" s="198">
        <v>19.71</v>
      </c>
      <c r="X32" s="198">
        <v>41.78</v>
      </c>
      <c r="Y32" s="198">
        <v>0</v>
      </c>
      <c r="Z32" s="198">
        <v>117.56</v>
      </c>
      <c r="AA32" s="198">
        <v>28.89</v>
      </c>
      <c r="AB32" s="198">
        <v>0</v>
      </c>
      <c r="AC32" s="198">
        <v>12.91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10.95</v>
      </c>
      <c r="AJ32" s="198">
        <v>0</v>
      </c>
      <c r="AK32" s="198">
        <v>98.07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247.76</v>
      </c>
      <c r="L33" s="198">
        <v>10.68</v>
      </c>
      <c r="M33" s="198">
        <v>59</v>
      </c>
      <c r="N33" s="198">
        <v>50.18</v>
      </c>
      <c r="O33" s="198">
        <v>70.88</v>
      </c>
      <c r="P33" s="198">
        <v>24.01</v>
      </c>
      <c r="Q33" s="198">
        <v>9.26</v>
      </c>
      <c r="R33" s="198">
        <v>9</v>
      </c>
      <c r="S33" s="198">
        <v>11.21</v>
      </c>
      <c r="T33" s="198">
        <v>0</v>
      </c>
      <c r="U33" s="198">
        <v>60.72</v>
      </c>
      <c r="V33" s="198">
        <v>5.61</v>
      </c>
      <c r="W33" s="198">
        <v>19.71</v>
      </c>
      <c r="X33" s="198">
        <v>41.78</v>
      </c>
      <c r="Y33" s="198">
        <v>0</v>
      </c>
      <c r="Z33" s="198">
        <v>117.56</v>
      </c>
      <c r="AA33" s="198">
        <v>28.89</v>
      </c>
      <c r="AB33" s="198">
        <v>0</v>
      </c>
      <c r="AC33" s="198">
        <v>12.91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10.95</v>
      </c>
      <c r="AJ33" s="198">
        <v>0</v>
      </c>
      <c r="AK33" s="198">
        <v>98.07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247.76</v>
      </c>
      <c r="L34" s="198">
        <v>10.68</v>
      </c>
      <c r="M34" s="198">
        <v>59</v>
      </c>
      <c r="N34" s="198">
        <v>50.18</v>
      </c>
      <c r="O34" s="198">
        <v>70.88</v>
      </c>
      <c r="P34" s="198">
        <v>24.01</v>
      </c>
      <c r="Q34" s="198">
        <v>9.26</v>
      </c>
      <c r="R34" s="198">
        <v>9</v>
      </c>
      <c r="S34" s="198">
        <v>11.21</v>
      </c>
      <c r="T34" s="198">
        <v>0</v>
      </c>
      <c r="U34" s="198">
        <v>60.72</v>
      </c>
      <c r="V34" s="198">
        <v>5.61</v>
      </c>
      <c r="W34" s="198">
        <v>19.71</v>
      </c>
      <c r="X34" s="198">
        <v>41.78</v>
      </c>
      <c r="Y34" s="198">
        <v>0</v>
      </c>
      <c r="Z34" s="198">
        <v>117.56</v>
      </c>
      <c r="AA34" s="198">
        <v>28.89</v>
      </c>
      <c r="AB34" s="198">
        <v>0</v>
      </c>
      <c r="AC34" s="198">
        <v>12.91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10.95</v>
      </c>
      <c r="AJ34" s="198">
        <v>0</v>
      </c>
      <c r="AK34" s="198">
        <v>98.07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247.76</v>
      </c>
      <c r="L35" s="198">
        <v>10.68</v>
      </c>
      <c r="M35" s="198">
        <v>59</v>
      </c>
      <c r="N35" s="198">
        <v>50.18</v>
      </c>
      <c r="O35" s="198">
        <v>70.88</v>
      </c>
      <c r="P35" s="198">
        <v>24.01</v>
      </c>
      <c r="Q35" s="198">
        <v>9.26</v>
      </c>
      <c r="R35" s="198">
        <v>9</v>
      </c>
      <c r="S35" s="198">
        <v>11.21</v>
      </c>
      <c r="T35" s="198">
        <v>0</v>
      </c>
      <c r="U35" s="198">
        <v>60.72</v>
      </c>
      <c r="V35" s="198">
        <v>5.38</v>
      </c>
      <c r="W35" s="198">
        <v>19.71</v>
      </c>
      <c r="X35" s="198">
        <v>41.78</v>
      </c>
      <c r="Y35" s="198">
        <v>0</v>
      </c>
      <c r="Z35" s="198">
        <v>117.56</v>
      </c>
      <c r="AA35" s="198">
        <v>28.89</v>
      </c>
      <c r="AB35" s="198">
        <v>0</v>
      </c>
      <c r="AC35" s="198">
        <v>12.91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10.95</v>
      </c>
      <c r="AJ35" s="198">
        <v>0</v>
      </c>
      <c r="AK35" s="198">
        <v>98.07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247.76</v>
      </c>
      <c r="L36" s="198">
        <v>10.68</v>
      </c>
      <c r="M36" s="198">
        <v>59</v>
      </c>
      <c r="N36" s="198">
        <v>50.18</v>
      </c>
      <c r="O36" s="198">
        <v>70.88</v>
      </c>
      <c r="P36" s="198">
        <v>24.01</v>
      </c>
      <c r="Q36" s="198">
        <v>9.26</v>
      </c>
      <c r="R36" s="198">
        <v>9</v>
      </c>
      <c r="S36" s="198">
        <v>11.21</v>
      </c>
      <c r="T36" s="198">
        <v>0</v>
      </c>
      <c r="U36" s="198">
        <v>60.72</v>
      </c>
      <c r="V36" s="198">
        <v>5.38</v>
      </c>
      <c r="W36" s="198">
        <v>19.71</v>
      </c>
      <c r="X36" s="198">
        <v>41.78</v>
      </c>
      <c r="Y36" s="198">
        <v>0</v>
      </c>
      <c r="Z36" s="198">
        <v>117.56</v>
      </c>
      <c r="AA36" s="198">
        <v>28.89</v>
      </c>
      <c r="AB36" s="198">
        <v>0</v>
      </c>
      <c r="AC36" s="198">
        <v>14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10.95</v>
      </c>
      <c r="AJ36" s="198">
        <v>0</v>
      </c>
      <c r="AK36" s="198">
        <v>98.07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247.76</v>
      </c>
      <c r="L37" s="198">
        <v>41.14</v>
      </c>
      <c r="M37" s="198">
        <v>59</v>
      </c>
      <c r="N37" s="198">
        <v>50.18</v>
      </c>
      <c r="O37" s="198">
        <v>70.88</v>
      </c>
      <c r="P37" s="198">
        <v>24.01</v>
      </c>
      <c r="Q37" s="198">
        <v>9.26</v>
      </c>
      <c r="R37" s="198">
        <v>9</v>
      </c>
      <c r="S37" s="198">
        <v>11.21</v>
      </c>
      <c r="T37" s="198">
        <v>0</v>
      </c>
      <c r="U37" s="198">
        <v>60.72</v>
      </c>
      <c r="V37" s="198">
        <v>5.38</v>
      </c>
      <c r="W37" s="198">
        <v>19.71</v>
      </c>
      <c r="X37" s="198">
        <v>41.78</v>
      </c>
      <c r="Y37" s="198">
        <v>0</v>
      </c>
      <c r="Z37" s="198">
        <v>117.56</v>
      </c>
      <c r="AA37" s="198">
        <v>28.89</v>
      </c>
      <c r="AB37" s="198">
        <v>0</v>
      </c>
      <c r="AC37" s="198">
        <v>13.91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10.95</v>
      </c>
      <c r="AJ37" s="198">
        <v>0</v>
      </c>
      <c r="AK37" s="198">
        <v>98.07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247.76</v>
      </c>
      <c r="L38" s="198">
        <v>43.83</v>
      </c>
      <c r="M38" s="198">
        <v>59</v>
      </c>
      <c r="N38" s="198">
        <v>50.18</v>
      </c>
      <c r="O38" s="198">
        <v>70.88</v>
      </c>
      <c r="P38" s="198">
        <v>24.01</v>
      </c>
      <c r="Q38" s="198">
        <v>9.26</v>
      </c>
      <c r="R38" s="198">
        <v>9</v>
      </c>
      <c r="S38" s="198">
        <v>11.21</v>
      </c>
      <c r="T38" s="198">
        <v>0</v>
      </c>
      <c r="U38" s="198">
        <v>60.72</v>
      </c>
      <c r="V38" s="198">
        <v>5.38</v>
      </c>
      <c r="W38" s="198">
        <v>19.71</v>
      </c>
      <c r="X38" s="198">
        <v>41.78</v>
      </c>
      <c r="Y38" s="198">
        <v>0</v>
      </c>
      <c r="Z38" s="198">
        <v>117.56</v>
      </c>
      <c r="AA38" s="198">
        <v>28.89</v>
      </c>
      <c r="AB38" s="198">
        <v>0</v>
      </c>
      <c r="AC38" s="198">
        <v>13.91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10.95</v>
      </c>
      <c r="AJ38" s="198">
        <v>0</v>
      </c>
      <c r="AK38" s="198">
        <v>98.07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247.76</v>
      </c>
      <c r="L39" s="198">
        <v>43.83</v>
      </c>
      <c r="M39" s="198">
        <v>59</v>
      </c>
      <c r="N39" s="198">
        <v>50.18</v>
      </c>
      <c r="O39" s="198">
        <v>70.88</v>
      </c>
      <c r="P39" s="198">
        <v>24.01</v>
      </c>
      <c r="Q39" s="198">
        <v>9.26</v>
      </c>
      <c r="R39" s="198">
        <v>9</v>
      </c>
      <c r="S39" s="198">
        <v>11.21</v>
      </c>
      <c r="T39" s="198">
        <v>0</v>
      </c>
      <c r="U39" s="198">
        <v>60.72</v>
      </c>
      <c r="V39" s="198">
        <v>5.38</v>
      </c>
      <c r="W39" s="198">
        <v>19.71</v>
      </c>
      <c r="X39" s="198">
        <v>41.78</v>
      </c>
      <c r="Y39" s="198">
        <v>0</v>
      </c>
      <c r="Z39" s="198">
        <v>117.56</v>
      </c>
      <c r="AA39" s="198">
        <v>28.89</v>
      </c>
      <c r="AB39" s="198">
        <v>0</v>
      </c>
      <c r="AC39" s="198">
        <v>13.91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10.26</v>
      </c>
      <c r="AJ39" s="198">
        <v>0</v>
      </c>
      <c r="AK39" s="198">
        <v>98.07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247.76</v>
      </c>
      <c r="L40" s="198">
        <v>43.83</v>
      </c>
      <c r="M40" s="198">
        <v>59</v>
      </c>
      <c r="N40" s="198">
        <v>50.18</v>
      </c>
      <c r="O40" s="198">
        <v>70.88</v>
      </c>
      <c r="P40" s="198">
        <v>24.01</v>
      </c>
      <c r="Q40" s="198">
        <v>9.26</v>
      </c>
      <c r="R40" s="198">
        <v>9</v>
      </c>
      <c r="S40" s="198">
        <v>11.21</v>
      </c>
      <c r="T40" s="198">
        <v>0</v>
      </c>
      <c r="U40" s="198">
        <v>60.72</v>
      </c>
      <c r="V40" s="198">
        <v>5.38</v>
      </c>
      <c r="W40" s="198">
        <v>19.71</v>
      </c>
      <c r="X40" s="198">
        <v>41.78</v>
      </c>
      <c r="Y40" s="198">
        <v>0</v>
      </c>
      <c r="Z40" s="198">
        <v>117.56</v>
      </c>
      <c r="AA40" s="198">
        <v>28.89</v>
      </c>
      <c r="AB40" s="198">
        <v>0</v>
      </c>
      <c r="AC40" s="198">
        <v>13.91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10.26</v>
      </c>
      <c r="AJ40" s="198">
        <v>0</v>
      </c>
      <c r="AK40" s="198">
        <v>98.07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40.25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247.76</v>
      </c>
      <c r="L41" s="198">
        <v>46.45</v>
      </c>
      <c r="M41" s="198">
        <v>59</v>
      </c>
      <c r="N41" s="198">
        <v>50.18</v>
      </c>
      <c r="O41" s="198">
        <v>70.88</v>
      </c>
      <c r="P41" s="198">
        <v>24.01</v>
      </c>
      <c r="Q41" s="198">
        <v>9.26</v>
      </c>
      <c r="R41" s="198">
        <v>9</v>
      </c>
      <c r="S41" s="198">
        <v>11.21</v>
      </c>
      <c r="T41" s="198">
        <v>0</v>
      </c>
      <c r="U41" s="198">
        <v>60.72</v>
      </c>
      <c r="V41" s="198">
        <v>5.38</v>
      </c>
      <c r="W41" s="198">
        <v>19.71</v>
      </c>
      <c r="X41" s="198">
        <v>41.78</v>
      </c>
      <c r="Y41" s="198">
        <v>0</v>
      </c>
      <c r="Z41" s="198">
        <v>117.56</v>
      </c>
      <c r="AA41" s="198">
        <v>28.89</v>
      </c>
      <c r="AB41" s="198">
        <v>0</v>
      </c>
      <c r="AC41" s="198">
        <v>13.91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10.26</v>
      </c>
      <c r="AJ41" s="198">
        <v>0</v>
      </c>
      <c r="AK41" s="198">
        <v>98.07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247.76</v>
      </c>
      <c r="L42" s="198">
        <v>46.45</v>
      </c>
      <c r="M42" s="198">
        <v>59</v>
      </c>
      <c r="N42" s="198">
        <v>50.18</v>
      </c>
      <c r="O42" s="198">
        <v>70.88</v>
      </c>
      <c r="P42" s="198">
        <v>24.01</v>
      </c>
      <c r="Q42" s="198">
        <v>9.26</v>
      </c>
      <c r="R42" s="198">
        <v>9</v>
      </c>
      <c r="S42" s="198">
        <v>11.21</v>
      </c>
      <c r="T42" s="198">
        <v>0</v>
      </c>
      <c r="U42" s="198">
        <v>60.72</v>
      </c>
      <c r="V42" s="198">
        <v>5.38</v>
      </c>
      <c r="W42" s="198">
        <v>19.71</v>
      </c>
      <c r="X42" s="198">
        <v>41.78</v>
      </c>
      <c r="Y42" s="198">
        <v>0</v>
      </c>
      <c r="Z42" s="198">
        <v>117.56</v>
      </c>
      <c r="AA42" s="198">
        <v>28.89</v>
      </c>
      <c r="AB42" s="198">
        <v>0</v>
      </c>
      <c r="AC42" s="198">
        <v>13.91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10.26</v>
      </c>
      <c r="AJ42" s="198">
        <v>0</v>
      </c>
      <c r="AK42" s="198">
        <v>98.07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247.76</v>
      </c>
      <c r="L43" s="198">
        <v>42.19</v>
      </c>
      <c r="M43" s="198">
        <v>59</v>
      </c>
      <c r="N43" s="198">
        <v>50.18</v>
      </c>
      <c r="O43" s="198">
        <v>70.88</v>
      </c>
      <c r="P43" s="198">
        <v>24.01</v>
      </c>
      <c r="Q43" s="198">
        <v>9.26</v>
      </c>
      <c r="R43" s="198">
        <v>9</v>
      </c>
      <c r="S43" s="198">
        <v>11.21</v>
      </c>
      <c r="T43" s="198">
        <v>0</v>
      </c>
      <c r="U43" s="198">
        <v>60.72</v>
      </c>
      <c r="V43" s="198">
        <v>5.38</v>
      </c>
      <c r="W43" s="198">
        <v>19.71</v>
      </c>
      <c r="X43" s="198">
        <v>41.78</v>
      </c>
      <c r="Y43" s="198">
        <v>0</v>
      </c>
      <c r="Z43" s="198">
        <v>117.56</v>
      </c>
      <c r="AA43" s="198">
        <v>28.89</v>
      </c>
      <c r="AB43" s="198">
        <v>0</v>
      </c>
      <c r="AC43" s="198">
        <v>11.97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10.26</v>
      </c>
      <c r="AJ43" s="198">
        <v>0</v>
      </c>
      <c r="AK43" s="198">
        <v>96.52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247.76</v>
      </c>
      <c r="L44" s="198">
        <v>10.68</v>
      </c>
      <c r="M44" s="198">
        <v>59</v>
      </c>
      <c r="N44" s="198">
        <v>50.18</v>
      </c>
      <c r="O44" s="198">
        <v>70.88</v>
      </c>
      <c r="P44" s="198">
        <v>24.01</v>
      </c>
      <c r="Q44" s="198">
        <v>9.26</v>
      </c>
      <c r="R44" s="198">
        <v>9</v>
      </c>
      <c r="S44" s="198">
        <v>11.21</v>
      </c>
      <c r="T44" s="198">
        <v>0</v>
      </c>
      <c r="U44" s="198">
        <v>60.72</v>
      </c>
      <c r="V44" s="198">
        <v>5.38</v>
      </c>
      <c r="W44" s="198">
        <v>19.71</v>
      </c>
      <c r="X44" s="198">
        <v>41.78</v>
      </c>
      <c r="Y44" s="198">
        <v>0</v>
      </c>
      <c r="Z44" s="198">
        <v>117.56</v>
      </c>
      <c r="AA44" s="198">
        <v>28.89</v>
      </c>
      <c r="AB44" s="198">
        <v>0</v>
      </c>
      <c r="AC44" s="198">
        <v>11.97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10.26</v>
      </c>
      <c r="AJ44" s="198">
        <v>0</v>
      </c>
      <c r="AK44" s="198">
        <v>96.52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247.76</v>
      </c>
      <c r="L45" s="198">
        <v>10.68</v>
      </c>
      <c r="M45" s="198">
        <v>59</v>
      </c>
      <c r="N45" s="198">
        <v>44.96</v>
      </c>
      <c r="O45" s="198">
        <v>70.88</v>
      </c>
      <c r="P45" s="198">
        <v>24.01</v>
      </c>
      <c r="Q45" s="198">
        <v>9.26</v>
      </c>
      <c r="R45" s="198">
        <v>9</v>
      </c>
      <c r="S45" s="198">
        <v>11.21</v>
      </c>
      <c r="T45" s="198">
        <v>0</v>
      </c>
      <c r="U45" s="198">
        <v>60.72</v>
      </c>
      <c r="V45" s="198">
        <v>5.38</v>
      </c>
      <c r="W45" s="198">
        <v>19.71</v>
      </c>
      <c r="X45" s="198">
        <v>41.78</v>
      </c>
      <c r="Y45" s="198">
        <v>0</v>
      </c>
      <c r="Z45" s="198">
        <v>117.56</v>
      </c>
      <c r="AA45" s="198">
        <v>28.89</v>
      </c>
      <c r="AB45" s="198">
        <v>0</v>
      </c>
      <c r="AC45" s="198">
        <v>11.97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10.26</v>
      </c>
      <c r="AJ45" s="198">
        <v>0</v>
      </c>
      <c r="AK45" s="198">
        <v>96.52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247.76</v>
      </c>
      <c r="L46" s="198">
        <v>10.68</v>
      </c>
      <c r="M46" s="198">
        <v>59</v>
      </c>
      <c r="N46" s="198">
        <v>44.96</v>
      </c>
      <c r="O46" s="198">
        <v>70.88</v>
      </c>
      <c r="P46" s="198">
        <v>24.01</v>
      </c>
      <c r="Q46" s="198">
        <v>9.26</v>
      </c>
      <c r="R46" s="198">
        <v>9</v>
      </c>
      <c r="S46" s="198">
        <v>11.21</v>
      </c>
      <c r="T46" s="198">
        <v>0</v>
      </c>
      <c r="U46" s="198">
        <v>60.72</v>
      </c>
      <c r="V46" s="198">
        <v>5.38</v>
      </c>
      <c r="W46" s="198">
        <v>19.71</v>
      </c>
      <c r="X46" s="198">
        <v>41.78</v>
      </c>
      <c r="Y46" s="198">
        <v>0</v>
      </c>
      <c r="Z46" s="198">
        <v>117.56</v>
      </c>
      <c r="AA46" s="198">
        <v>28.89</v>
      </c>
      <c r="AB46" s="198">
        <v>0</v>
      </c>
      <c r="AC46" s="198">
        <v>11.64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10.26</v>
      </c>
      <c r="AJ46" s="198">
        <v>0</v>
      </c>
      <c r="AK46" s="198">
        <v>96.52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247.76</v>
      </c>
      <c r="L47" s="198">
        <v>10.68</v>
      </c>
      <c r="M47" s="198">
        <v>59</v>
      </c>
      <c r="N47" s="198">
        <v>44.96</v>
      </c>
      <c r="O47" s="198">
        <v>70.88</v>
      </c>
      <c r="P47" s="198">
        <v>24.01</v>
      </c>
      <c r="Q47" s="198">
        <v>9.26</v>
      </c>
      <c r="R47" s="198">
        <v>9</v>
      </c>
      <c r="S47" s="198">
        <v>11.21</v>
      </c>
      <c r="T47" s="198">
        <v>0</v>
      </c>
      <c r="U47" s="198">
        <v>60.72</v>
      </c>
      <c r="V47" s="198">
        <v>5.38</v>
      </c>
      <c r="W47" s="198">
        <v>19.71</v>
      </c>
      <c r="X47" s="198">
        <v>41.78</v>
      </c>
      <c r="Y47" s="198">
        <v>0</v>
      </c>
      <c r="Z47" s="198">
        <v>117.56</v>
      </c>
      <c r="AA47" s="198">
        <v>28.89</v>
      </c>
      <c r="AB47" s="198">
        <v>0</v>
      </c>
      <c r="AC47" s="198">
        <v>11.64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10.56</v>
      </c>
      <c r="AJ47" s="198">
        <v>0</v>
      </c>
      <c r="AK47" s="198">
        <v>96.52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247.76</v>
      </c>
      <c r="L48" s="198">
        <v>10.68</v>
      </c>
      <c r="M48" s="198">
        <v>59</v>
      </c>
      <c r="N48" s="198">
        <v>44.96</v>
      </c>
      <c r="O48" s="198">
        <v>70.88</v>
      </c>
      <c r="P48" s="198">
        <v>24.01</v>
      </c>
      <c r="Q48" s="198">
        <v>9.26</v>
      </c>
      <c r="R48" s="198">
        <v>9</v>
      </c>
      <c r="S48" s="198">
        <v>11.21</v>
      </c>
      <c r="T48" s="198">
        <v>0</v>
      </c>
      <c r="U48" s="198">
        <v>60.72</v>
      </c>
      <c r="V48" s="198">
        <v>5.38</v>
      </c>
      <c r="W48" s="198">
        <v>19.71</v>
      </c>
      <c r="X48" s="198">
        <v>41.78</v>
      </c>
      <c r="Y48" s="198">
        <v>0</v>
      </c>
      <c r="Z48" s="198">
        <v>117.56</v>
      </c>
      <c r="AA48" s="198">
        <v>28.89</v>
      </c>
      <c r="AB48" s="198">
        <v>0</v>
      </c>
      <c r="AC48" s="198">
        <v>11.64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13</v>
      </c>
      <c r="AJ48" s="198">
        <v>0</v>
      </c>
      <c r="AK48" s="198">
        <v>96.52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247.76</v>
      </c>
      <c r="L49" s="198">
        <v>10.68</v>
      </c>
      <c r="M49" s="198">
        <v>59</v>
      </c>
      <c r="N49" s="198">
        <v>42.29</v>
      </c>
      <c r="O49" s="198">
        <v>70.88</v>
      </c>
      <c r="P49" s="198">
        <v>24.01</v>
      </c>
      <c r="Q49" s="198">
        <v>9.27</v>
      </c>
      <c r="R49" s="198">
        <v>9</v>
      </c>
      <c r="S49" s="198">
        <v>11.21</v>
      </c>
      <c r="T49" s="198">
        <v>0</v>
      </c>
      <c r="U49" s="198">
        <v>60.72</v>
      </c>
      <c r="V49" s="198">
        <v>5.38</v>
      </c>
      <c r="W49" s="198">
        <v>19.71</v>
      </c>
      <c r="X49" s="198">
        <v>41.78</v>
      </c>
      <c r="Y49" s="198">
        <v>0</v>
      </c>
      <c r="Z49" s="198">
        <v>117.56</v>
      </c>
      <c r="AA49" s="198">
        <v>28.89</v>
      </c>
      <c r="AB49" s="198">
        <v>0</v>
      </c>
      <c r="AC49" s="198">
        <v>11.64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10.56</v>
      </c>
      <c r="AJ49" s="198">
        <v>0</v>
      </c>
      <c r="AK49" s="198">
        <v>96.52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247.76</v>
      </c>
      <c r="L50" s="198">
        <v>10.68</v>
      </c>
      <c r="M50" s="198">
        <v>59</v>
      </c>
      <c r="N50" s="198">
        <v>39.61</v>
      </c>
      <c r="O50" s="198">
        <v>70.88</v>
      </c>
      <c r="P50" s="198">
        <v>24.01</v>
      </c>
      <c r="Q50" s="198">
        <v>9.27</v>
      </c>
      <c r="R50" s="198">
        <v>9</v>
      </c>
      <c r="S50" s="198">
        <v>11.21</v>
      </c>
      <c r="T50" s="198">
        <v>0</v>
      </c>
      <c r="U50" s="198">
        <v>60.72</v>
      </c>
      <c r="V50" s="198">
        <v>5.38</v>
      </c>
      <c r="W50" s="198">
        <v>19.71</v>
      </c>
      <c r="X50" s="198">
        <v>41.78</v>
      </c>
      <c r="Y50" s="198">
        <v>0</v>
      </c>
      <c r="Z50" s="198">
        <v>117.56</v>
      </c>
      <c r="AA50" s="198">
        <v>28.89</v>
      </c>
      <c r="AB50" s="198">
        <v>0</v>
      </c>
      <c r="AC50" s="198">
        <v>11.64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10.56</v>
      </c>
      <c r="AJ50" s="198">
        <v>0</v>
      </c>
      <c r="AK50" s="198">
        <v>96.52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247.76</v>
      </c>
      <c r="L51" s="198">
        <v>10.68</v>
      </c>
      <c r="M51" s="198">
        <v>59</v>
      </c>
      <c r="N51" s="198">
        <v>36.93</v>
      </c>
      <c r="O51" s="198">
        <v>70.88</v>
      </c>
      <c r="P51" s="198">
        <v>24.01</v>
      </c>
      <c r="Q51" s="198">
        <v>9.27</v>
      </c>
      <c r="R51" s="198">
        <v>9</v>
      </c>
      <c r="S51" s="198">
        <v>11.21</v>
      </c>
      <c r="T51" s="198">
        <v>0</v>
      </c>
      <c r="U51" s="198">
        <v>60.72</v>
      </c>
      <c r="V51" s="198">
        <v>5.37</v>
      </c>
      <c r="W51" s="198">
        <v>19.71</v>
      </c>
      <c r="X51" s="198">
        <v>41.78</v>
      </c>
      <c r="Y51" s="198">
        <v>0</v>
      </c>
      <c r="Z51" s="198">
        <v>117.56</v>
      </c>
      <c r="AA51" s="198">
        <v>28.89</v>
      </c>
      <c r="AB51" s="198">
        <v>0</v>
      </c>
      <c r="AC51" s="198">
        <v>9.1999999999999993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8.5299999999999994</v>
      </c>
      <c r="AJ51" s="198">
        <v>0</v>
      </c>
      <c r="AK51" s="198">
        <v>93.4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247.76</v>
      </c>
      <c r="L52" s="198">
        <v>10.68</v>
      </c>
      <c r="M52" s="198">
        <v>59</v>
      </c>
      <c r="N52" s="198">
        <v>34.26</v>
      </c>
      <c r="O52" s="198">
        <v>70.88</v>
      </c>
      <c r="P52" s="198">
        <v>24.01</v>
      </c>
      <c r="Q52" s="198">
        <v>9.27</v>
      </c>
      <c r="R52" s="198">
        <v>9</v>
      </c>
      <c r="S52" s="198">
        <v>11.21</v>
      </c>
      <c r="T52" s="198">
        <v>0</v>
      </c>
      <c r="U52" s="198">
        <v>60.72</v>
      </c>
      <c r="V52" s="198">
        <v>5.37</v>
      </c>
      <c r="W52" s="198">
        <v>19.71</v>
      </c>
      <c r="X52" s="198">
        <v>41.78</v>
      </c>
      <c r="Y52" s="198">
        <v>0</v>
      </c>
      <c r="Z52" s="198">
        <v>117.56</v>
      </c>
      <c r="AA52" s="198">
        <v>28.89</v>
      </c>
      <c r="AB52" s="198">
        <v>0</v>
      </c>
      <c r="AC52" s="198">
        <v>9.1999999999999993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9.75</v>
      </c>
      <c r="AJ52" s="198">
        <v>0</v>
      </c>
      <c r="AK52" s="198">
        <v>93.4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247.76</v>
      </c>
      <c r="L53" s="198">
        <v>32.51</v>
      </c>
      <c r="M53" s="198">
        <v>59</v>
      </c>
      <c r="N53" s="198">
        <v>34.26</v>
      </c>
      <c r="O53" s="198">
        <v>70.88</v>
      </c>
      <c r="P53" s="198">
        <v>24.01</v>
      </c>
      <c r="Q53" s="198">
        <v>9.27</v>
      </c>
      <c r="R53" s="198">
        <v>9</v>
      </c>
      <c r="S53" s="198">
        <v>11.21</v>
      </c>
      <c r="T53" s="198">
        <v>0</v>
      </c>
      <c r="U53" s="198">
        <v>60.72</v>
      </c>
      <c r="V53" s="198">
        <v>5.37</v>
      </c>
      <c r="W53" s="198">
        <v>19.71</v>
      </c>
      <c r="X53" s="198">
        <v>41.78</v>
      </c>
      <c r="Y53" s="198">
        <v>0</v>
      </c>
      <c r="Z53" s="198">
        <v>117.56</v>
      </c>
      <c r="AA53" s="198">
        <v>28.89</v>
      </c>
      <c r="AB53" s="198">
        <v>0</v>
      </c>
      <c r="AC53" s="198">
        <v>9.1999999999999993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9.75</v>
      </c>
      <c r="AJ53" s="198">
        <v>0</v>
      </c>
      <c r="AK53" s="198">
        <v>93.4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247.76</v>
      </c>
      <c r="L54" s="198">
        <v>36.78</v>
      </c>
      <c r="M54" s="198">
        <v>59</v>
      </c>
      <c r="N54" s="198">
        <v>34.26</v>
      </c>
      <c r="O54" s="198">
        <v>70.88</v>
      </c>
      <c r="P54" s="198">
        <v>24.01</v>
      </c>
      <c r="Q54" s="198">
        <v>9.27</v>
      </c>
      <c r="R54" s="198">
        <v>9</v>
      </c>
      <c r="S54" s="198">
        <v>11.21</v>
      </c>
      <c r="T54" s="198">
        <v>0</v>
      </c>
      <c r="U54" s="198">
        <v>60.72</v>
      </c>
      <c r="V54" s="198">
        <v>5.37</v>
      </c>
      <c r="W54" s="198">
        <v>19.71</v>
      </c>
      <c r="X54" s="198">
        <v>41.78</v>
      </c>
      <c r="Y54" s="198">
        <v>0</v>
      </c>
      <c r="Z54" s="198">
        <v>117.56</v>
      </c>
      <c r="AA54" s="198">
        <v>28.89</v>
      </c>
      <c r="AB54" s="198">
        <v>0</v>
      </c>
      <c r="AC54" s="198">
        <v>8.94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9.75</v>
      </c>
      <c r="AJ54" s="198">
        <v>0</v>
      </c>
      <c r="AK54" s="198">
        <v>93.4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225.96</v>
      </c>
      <c r="L55" s="198">
        <v>0</v>
      </c>
      <c r="M55" s="198">
        <v>59</v>
      </c>
      <c r="N55" s="198">
        <v>34.26</v>
      </c>
      <c r="O55" s="198">
        <v>70.88</v>
      </c>
      <c r="P55" s="198">
        <v>24.01</v>
      </c>
      <c r="Q55" s="198">
        <v>9.27</v>
      </c>
      <c r="R55" s="198">
        <v>9</v>
      </c>
      <c r="S55" s="198">
        <v>11.21</v>
      </c>
      <c r="T55" s="198">
        <v>0</v>
      </c>
      <c r="U55" s="198">
        <v>60.72</v>
      </c>
      <c r="V55" s="198">
        <v>5.37</v>
      </c>
      <c r="W55" s="198">
        <v>19.71</v>
      </c>
      <c r="X55" s="198">
        <v>41.78</v>
      </c>
      <c r="Y55" s="198">
        <v>0</v>
      </c>
      <c r="Z55" s="198">
        <v>117.56</v>
      </c>
      <c r="AA55" s="198">
        <v>28.89</v>
      </c>
      <c r="AB55" s="198">
        <v>0</v>
      </c>
      <c r="AC55" s="198">
        <v>8.94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9.75</v>
      </c>
      <c r="AJ55" s="198">
        <v>0</v>
      </c>
      <c r="AK55" s="198">
        <v>93.4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4.1900000000000004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232.76</v>
      </c>
      <c r="L56" s="198">
        <v>0</v>
      </c>
      <c r="M56" s="198">
        <v>59</v>
      </c>
      <c r="N56" s="198">
        <v>34.26</v>
      </c>
      <c r="O56" s="198">
        <v>70.88</v>
      </c>
      <c r="P56" s="198">
        <v>24.01</v>
      </c>
      <c r="Q56" s="198">
        <v>9.27</v>
      </c>
      <c r="R56" s="198">
        <v>9</v>
      </c>
      <c r="S56" s="198">
        <v>11.21</v>
      </c>
      <c r="T56" s="198">
        <v>0</v>
      </c>
      <c r="U56" s="198">
        <v>60.72</v>
      </c>
      <c r="V56" s="198">
        <v>5.37</v>
      </c>
      <c r="W56" s="198">
        <v>19.71</v>
      </c>
      <c r="X56" s="198">
        <v>41.78</v>
      </c>
      <c r="Y56" s="198">
        <v>0</v>
      </c>
      <c r="Z56" s="198">
        <v>117.56</v>
      </c>
      <c r="AA56" s="198">
        <v>28.89</v>
      </c>
      <c r="AB56" s="198">
        <v>0</v>
      </c>
      <c r="AC56" s="198">
        <v>8.94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9.75</v>
      </c>
      <c r="AJ56" s="198">
        <v>0</v>
      </c>
      <c r="AK56" s="198">
        <v>93.4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4.1900000000000004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247.76</v>
      </c>
      <c r="L57" s="198">
        <v>10.68</v>
      </c>
      <c r="M57" s="198">
        <v>59</v>
      </c>
      <c r="N57" s="198">
        <v>34.26</v>
      </c>
      <c r="O57" s="198">
        <v>70.88</v>
      </c>
      <c r="P57" s="198">
        <v>24.01</v>
      </c>
      <c r="Q57" s="198">
        <v>9.27</v>
      </c>
      <c r="R57" s="198">
        <v>9</v>
      </c>
      <c r="S57" s="198">
        <v>11.21</v>
      </c>
      <c r="T57" s="198">
        <v>0</v>
      </c>
      <c r="U57" s="198">
        <v>60.72</v>
      </c>
      <c r="V57" s="198">
        <v>5.37</v>
      </c>
      <c r="W57" s="198">
        <v>19.21</v>
      </c>
      <c r="X57" s="198">
        <v>41.78</v>
      </c>
      <c r="Y57" s="198">
        <v>0</v>
      </c>
      <c r="Z57" s="198">
        <v>117.56</v>
      </c>
      <c r="AA57" s="198">
        <v>28.89</v>
      </c>
      <c r="AB57" s="198">
        <v>0</v>
      </c>
      <c r="AC57" s="198">
        <v>8.94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8.1300000000000008</v>
      </c>
      <c r="AJ57" s="198">
        <v>0</v>
      </c>
      <c r="AK57" s="198">
        <v>93.4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4.1900000000000004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247.76</v>
      </c>
      <c r="L58" s="198">
        <v>10.68</v>
      </c>
      <c r="M58" s="198">
        <v>59</v>
      </c>
      <c r="N58" s="198">
        <v>34.26</v>
      </c>
      <c r="O58" s="198">
        <v>70.88</v>
      </c>
      <c r="P58" s="198">
        <v>24.01</v>
      </c>
      <c r="Q58" s="198">
        <v>9.27</v>
      </c>
      <c r="R58" s="198">
        <v>9</v>
      </c>
      <c r="S58" s="198">
        <v>11.21</v>
      </c>
      <c r="T58" s="198">
        <v>0</v>
      </c>
      <c r="U58" s="198">
        <v>60.72</v>
      </c>
      <c r="V58" s="198">
        <v>5.37</v>
      </c>
      <c r="W58" s="198">
        <v>19.21</v>
      </c>
      <c r="X58" s="198">
        <v>41.78</v>
      </c>
      <c r="Y58" s="198">
        <v>0</v>
      </c>
      <c r="Z58" s="198">
        <v>117.56</v>
      </c>
      <c r="AA58" s="198">
        <v>28.89</v>
      </c>
      <c r="AB58" s="198">
        <v>0</v>
      </c>
      <c r="AC58" s="198">
        <v>8.94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9.75</v>
      </c>
      <c r="AJ58" s="198">
        <v>0</v>
      </c>
      <c r="AK58" s="198">
        <v>93.4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4.1900000000000004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247.76</v>
      </c>
      <c r="L59" s="198">
        <v>0</v>
      </c>
      <c r="M59" s="198">
        <v>59</v>
      </c>
      <c r="N59" s="198">
        <v>34.26</v>
      </c>
      <c r="O59" s="198">
        <v>70.88</v>
      </c>
      <c r="P59" s="198">
        <v>24.01</v>
      </c>
      <c r="Q59" s="198">
        <v>9.27</v>
      </c>
      <c r="R59" s="198">
        <v>9</v>
      </c>
      <c r="S59" s="198">
        <v>11.21</v>
      </c>
      <c r="T59" s="198">
        <v>0</v>
      </c>
      <c r="U59" s="198">
        <v>60.72</v>
      </c>
      <c r="V59" s="198">
        <v>5.37</v>
      </c>
      <c r="W59" s="198">
        <v>18.309999999999999</v>
      </c>
      <c r="X59" s="198">
        <v>41.78</v>
      </c>
      <c r="Y59" s="198">
        <v>0</v>
      </c>
      <c r="Z59" s="198">
        <v>117.56</v>
      </c>
      <c r="AA59" s="198">
        <v>28.89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12.43</v>
      </c>
      <c r="AJ59" s="198">
        <v>0</v>
      </c>
      <c r="AK59" s="198">
        <v>93.4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4.1900000000000004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247.76</v>
      </c>
      <c r="L60" s="198">
        <v>0</v>
      </c>
      <c r="M60" s="198">
        <v>59</v>
      </c>
      <c r="N60" s="198">
        <v>34.26</v>
      </c>
      <c r="O60" s="198">
        <v>70.88</v>
      </c>
      <c r="P60" s="198">
        <v>24.01</v>
      </c>
      <c r="Q60" s="198">
        <v>9.27</v>
      </c>
      <c r="R60" s="198">
        <v>9</v>
      </c>
      <c r="S60" s="198">
        <v>11.21</v>
      </c>
      <c r="T60" s="198">
        <v>0</v>
      </c>
      <c r="U60" s="198">
        <v>60.72</v>
      </c>
      <c r="V60" s="198">
        <v>5.37</v>
      </c>
      <c r="W60" s="198">
        <v>18.309999999999999</v>
      </c>
      <c r="X60" s="198">
        <v>41.78</v>
      </c>
      <c r="Y60" s="198">
        <v>0</v>
      </c>
      <c r="Z60" s="198">
        <v>117.56</v>
      </c>
      <c r="AA60" s="198">
        <v>28.89</v>
      </c>
      <c r="AB60" s="198">
        <v>0</v>
      </c>
      <c r="AC60" s="198">
        <v>12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12.43</v>
      </c>
      <c r="AJ60" s="198">
        <v>0</v>
      </c>
      <c r="AK60" s="198">
        <v>93.4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4.1900000000000004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247.76</v>
      </c>
      <c r="L61" s="198">
        <v>10.68</v>
      </c>
      <c r="M61" s="198">
        <v>59</v>
      </c>
      <c r="N61" s="198">
        <v>36.93</v>
      </c>
      <c r="O61" s="198">
        <v>70.88</v>
      </c>
      <c r="P61" s="198">
        <v>24.01</v>
      </c>
      <c r="Q61" s="198">
        <v>9.26</v>
      </c>
      <c r="R61" s="198">
        <v>9</v>
      </c>
      <c r="S61" s="198">
        <v>11.21</v>
      </c>
      <c r="T61" s="198">
        <v>0</v>
      </c>
      <c r="U61" s="198">
        <v>60.72</v>
      </c>
      <c r="V61" s="198">
        <v>5.37</v>
      </c>
      <c r="W61" s="198">
        <v>19.21</v>
      </c>
      <c r="X61" s="198">
        <v>41.78</v>
      </c>
      <c r="Y61" s="198">
        <v>0</v>
      </c>
      <c r="Z61" s="198">
        <v>117.56</v>
      </c>
      <c r="AA61" s="198">
        <v>28.89</v>
      </c>
      <c r="AB61" s="198">
        <v>0</v>
      </c>
      <c r="AC61" s="198">
        <v>8.68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7.53</v>
      </c>
      <c r="AJ61" s="198">
        <v>0</v>
      </c>
      <c r="AK61" s="198">
        <v>93.4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247.76</v>
      </c>
      <c r="L62" s="198">
        <v>10.68</v>
      </c>
      <c r="M62" s="198">
        <v>59</v>
      </c>
      <c r="N62" s="198">
        <v>39.61</v>
      </c>
      <c r="O62" s="198">
        <v>70.88</v>
      </c>
      <c r="P62" s="198">
        <v>24.01</v>
      </c>
      <c r="Q62" s="198">
        <v>9.26</v>
      </c>
      <c r="R62" s="198">
        <v>9</v>
      </c>
      <c r="S62" s="198">
        <v>11.21</v>
      </c>
      <c r="T62" s="198">
        <v>0</v>
      </c>
      <c r="U62" s="198">
        <v>60.72</v>
      </c>
      <c r="V62" s="198">
        <v>5.37</v>
      </c>
      <c r="W62" s="198">
        <v>19.21</v>
      </c>
      <c r="X62" s="198">
        <v>41.78</v>
      </c>
      <c r="Y62" s="198">
        <v>0</v>
      </c>
      <c r="Z62" s="198">
        <v>117.56</v>
      </c>
      <c r="AA62" s="198">
        <v>28.89</v>
      </c>
      <c r="AB62" s="198">
        <v>0</v>
      </c>
      <c r="AC62" s="198">
        <v>8.68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7.53</v>
      </c>
      <c r="AJ62" s="198">
        <v>0</v>
      </c>
      <c r="AK62" s="198">
        <v>93.4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247.76</v>
      </c>
      <c r="L63" s="198">
        <v>10.68</v>
      </c>
      <c r="M63" s="198">
        <v>59</v>
      </c>
      <c r="N63" s="198">
        <v>39.61</v>
      </c>
      <c r="O63" s="198">
        <v>70.88</v>
      </c>
      <c r="P63" s="198">
        <v>24.01</v>
      </c>
      <c r="Q63" s="198">
        <v>9.26</v>
      </c>
      <c r="R63" s="198">
        <v>9</v>
      </c>
      <c r="S63" s="198">
        <v>11.21</v>
      </c>
      <c r="T63" s="198">
        <v>0</v>
      </c>
      <c r="U63" s="198">
        <v>60.72</v>
      </c>
      <c r="V63" s="198">
        <v>5.37</v>
      </c>
      <c r="W63" s="198">
        <v>18.05</v>
      </c>
      <c r="X63" s="198">
        <v>41.78</v>
      </c>
      <c r="Y63" s="198">
        <v>0</v>
      </c>
      <c r="Z63" s="198">
        <v>117.56</v>
      </c>
      <c r="AA63" s="198">
        <v>28.89</v>
      </c>
      <c r="AB63" s="198">
        <v>0</v>
      </c>
      <c r="AC63" s="198">
        <v>8.68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6.16</v>
      </c>
      <c r="AJ63" s="198">
        <v>0</v>
      </c>
      <c r="AK63" s="198">
        <v>93.4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247.76</v>
      </c>
      <c r="L64" s="198">
        <v>12.6</v>
      </c>
      <c r="M64" s="198">
        <v>59</v>
      </c>
      <c r="N64" s="198">
        <v>39.61</v>
      </c>
      <c r="O64" s="198">
        <v>70.88</v>
      </c>
      <c r="P64" s="198">
        <v>24.01</v>
      </c>
      <c r="Q64" s="198">
        <v>33.770000000000003</v>
      </c>
      <c r="R64" s="198">
        <v>9</v>
      </c>
      <c r="S64" s="198">
        <v>11.21</v>
      </c>
      <c r="T64" s="198">
        <v>0</v>
      </c>
      <c r="U64" s="198">
        <v>60.72</v>
      </c>
      <c r="V64" s="198">
        <v>5.37</v>
      </c>
      <c r="W64" s="198">
        <v>18.05</v>
      </c>
      <c r="X64" s="198">
        <v>41.78</v>
      </c>
      <c r="Y64" s="198">
        <v>0</v>
      </c>
      <c r="Z64" s="198">
        <v>117.56</v>
      </c>
      <c r="AA64" s="198">
        <v>28.89</v>
      </c>
      <c r="AB64" s="198">
        <v>0</v>
      </c>
      <c r="AC64" s="198">
        <v>8.68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7.53</v>
      </c>
      <c r="AJ64" s="198">
        <v>0</v>
      </c>
      <c r="AK64" s="198">
        <v>93.4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247.76</v>
      </c>
      <c r="L65" s="198">
        <v>65.790000000000006</v>
      </c>
      <c r="M65" s="198">
        <v>59</v>
      </c>
      <c r="N65" s="198">
        <v>39.61</v>
      </c>
      <c r="O65" s="198">
        <v>70.88</v>
      </c>
      <c r="P65" s="198">
        <v>24.01</v>
      </c>
      <c r="Q65" s="198">
        <v>33.770000000000003</v>
      </c>
      <c r="R65" s="198">
        <v>9</v>
      </c>
      <c r="S65" s="198">
        <v>11.21</v>
      </c>
      <c r="T65" s="198">
        <v>0</v>
      </c>
      <c r="U65" s="198">
        <v>60.72</v>
      </c>
      <c r="V65" s="198">
        <v>5.37</v>
      </c>
      <c r="W65" s="198">
        <v>18.05</v>
      </c>
      <c r="X65" s="198">
        <v>41.78</v>
      </c>
      <c r="Y65" s="198">
        <v>0</v>
      </c>
      <c r="Z65" s="198">
        <v>117.56</v>
      </c>
      <c r="AA65" s="198">
        <v>28.89</v>
      </c>
      <c r="AB65" s="198">
        <v>0</v>
      </c>
      <c r="AC65" s="198">
        <v>8.68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7.53</v>
      </c>
      <c r="AJ65" s="198">
        <v>0</v>
      </c>
      <c r="AK65" s="198">
        <v>93.4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247.76</v>
      </c>
      <c r="L66" s="198">
        <v>65.790000000000006</v>
      </c>
      <c r="M66" s="198">
        <v>59</v>
      </c>
      <c r="N66" s="198">
        <v>39.61</v>
      </c>
      <c r="O66" s="198">
        <v>70.88</v>
      </c>
      <c r="P66" s="198">
        <v>24.01</v>
      </c>
      <c r="Q66" s="198">
        <v>33.770000000000003</v>
      </c>
      <c r="R66" s="198">
        <v>9</v>
      </c>
      <c r="S66" s="198">
        <v>11.21</v>
      </c>
      <c r="T66" s="198">
        <v>0</v>
      </c>
      <c r="U66" s="198">
        <v>60.72</v>
      </c>
      <c r="V66" s="198">
        <v>5.37</v>
      </c>
      <c r="W66" s="198">
        <v>18.05</v>
      </c>
      <c r="X66" s="198">
        <v>41.78</v>
      </c>
      <c r="Y66" s="198">
        <v>0</v>
      </c>
      <c r="Z66" s="198">
        <v>117.56</v>
      </c>
      <c r="AA66" s="198">
        <v>28.89</v>
      </c>
      <c r="AB66" s="198">
        <v>0</v>
      </c>
      <c r="AC66" s="198">
        <v>8.68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7.53</v>
      </c>
      <c r="AJ66" s="198">
        <v>0</v>
      </c>
      <c r="AK66" s="198">
        <v>93.4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247.76</v>
      </c>
      <c r="L67" s="198">
        <v>65.790000000000006</v>
      </c>
      <c r="M67" s="198">
        <v>59</v>
      </c>
      <c r="N67" s="198">
        <v>39.61</v>
      </c>
      <c r="O67" s="198">
        <v>70.88</v>
      </c>
      <c r="P67" s="198">
        <v>24.01</v>
      </c>
      <c r="Q67" s="198">
        <v>57.63</v>
      </c>
      <c r="R67" s="198">
        <v>9</v>
      </c>
      <c r="S67" s="198">
        <v>11.21</v>
      </c>
      <c r="T67" s="198">
        <v>0</v>
      </c>
      <c r="U67" s="198">
        <v>60.72</v>
      </c>
      <c r="V67" s="198">
        <v>5.37</v>
      </c>
      <c r="W67" s="198">
        <v>18.05</v>
      </c>
      <c r="X67" s="198">
        <v>41.78</v>
      </c>
      <c r="Y67" s="198">
        <v>0</v>
      </c>
      <c r="Z67" s="198">
        <v>117.56</v>
      </c>
      <c r="AA67" s="198">
        <v>28.89</v>
      </c>
      <c r="AB67" s="198">
        <v>0</v>
      </c>
      <c r="AC67" s="198">
        <v>8.68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7.53</v>
      </c>
      <c r="AJ67" s="198">
        <v>0</v>
      </c>
      <c r="AK67" s="198">
        <v>93.4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247.76</v>
      </c>
      <c r="L68" s="198">
        <v>61.53</v>
      </c>
      <c r="M68" s="198">
        <v>59</v>
      </c>
      <c r="N68" s="198">
        <v>39.61</v>
      </c>
      <c r="O68" s="198">
        <v>70.88</v>
      </c>
      <c r="P68" s="198">
        <v>24.01</v>
      </c>
      <c r="Q68" s="198">
        <v>86.65</v>
      </c>
      <c r="R68" s="198">
        <v>9</v>
      </c>
      <c r="S68" s="198">
        <v>11.21</v>
      </c>
      <c r="T68" s="198">
        <v>0</v>
      </c>
      <c r="U68" s="198">
        <v>60.72</v>
      </c>
      <c r="V68" s="198">
        <v>5.37</v>
      </c>
      <c r="W68" s="198">
        <v>18.05</v>
      </c>
      <c r="X68" s="198">
        <v>41.78</v>
      </c>
      <c r="Y68" s="198">
        <v>0</v>
      </c>
      <c r="Z68" s="198">
        <v>117.56</v>
      </c>
      <c r="AA68" s="198">
        <v>28.89</v>
      </c>
      <c r="AB68" s="198">
        <v>0</v>
      </c>
      <c r="AC68" s="198">
        <v>8.68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7.53</v>
      </c>
      <c r="AJ68" s="198">
        <v>0</v>
      </c>
      <c r="AK68" s="198">
        <v>93.4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34.200000000000003</v>
      </c>
      <c r="M69" s="198">
        <v>59</v>
      </c>
      <c r="N69" s="198">
        <v>39.61</v>
      </c>
      <c r="O69" s="198">
        <v>70.88</v>
      </c>
      <c r="P69" s="198">
        <v>24.01</v>
      </c>
      <c r="Q69" s="198">
        <v>135.01</v>
      </c>
      <c r="R69" s="198">
        <v>9</v>
      </c>
      <c r="S69" s="198">
        <v>11.21</v>
      </c>
      <c r="T69" s="198">
        <v>0</v>
      </c>
      <c r="U69" s="198">
        <v>60.72</v>
      </c>
      <c r="V69" s="198">
        <v>5.37</v>
      </c>
      <c r="W69" s="198">
        <v>18.440000000000001</v>
      </c>
      <c r="X69" s="198">
        <v>41.78</v>
      </c>
      <c r="Y69" s="198">
        <v>0</v>
      </c>
      <c r="Z69" s="198">
        <v>117.56</v>
      </c>
      <c r="AA69" s="198">
        <v>28.89</v>
      </c>
      <c r="AB69" s="198">
        <v>0</v>
      </c>
      <c r="AC69" s="198">
        <v>8.68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6.16</v>
      </c>
      <c r="AJ69" s="198">
        <v>0</v>
      </c>
      <c r="AK69" s="198">
        <v>93.4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34.200000000000003</v>
      </c>
      <c r="M70" s="198">
        <v>59</v>
      </c>
      <c r="N70" s="198">
        <v>39.61</v>
      </c>
      <c r="O70" s="198">
        <v>70.88</v>
      </c>
      <c r="P70" s="198">
        <v>24.01</v>
      </c>
      <c r="Q70" s="198">
        <v>135.01</v>
      </c>
      <c r="R70" s="198">
        <v>9</v>
      </c>
      <c r="S70" s="198">
        <v>11.21</v>
      </c>
      <c r="T70" s="198">
        <v>0</v>
      </c>
      <c r="U70" s="198">
        <v>60.72</v>
      </c>
      <c r="V70" s="198">
        <v>5.37</v>
      </c>
      <c r="W70" s="198">
        <v>18.440000000000001</v>
      </c>
      <c r="X70" s="198">
        <v>41.78</v>
      </c>
      <c r="Y70" s="198">
        <v>0</v>
      </c>
      <c r="Z70" s="198">
        <v>117.56</v>
      </c>
      <c r="AA70" s="198">
        <v>28.89</v>
      </c>
      <c r="AB70" s="198">
        <v>0</v>
      </c>
      <c r="AC70" s="198">
        <v>8.68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7.53</v>
      </c>
      <c r="AJ70" s="198">
        <v>0</v>
      </c>
      <c r="AK70" s="198">
        <v>93.4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39.700000000000003</v>
      </c>
      <c r="M71" s="198">
        <v>59</v>
      </c>
      <c r="N71" s="198">
        <v>39.61</v>
      </c>
      <c r="O71" s="198">
        <v>70.88</v>
      </c>
      <c r="P71" s="198">
        <v>24.01</v>
      </c>
      <c r="Q71" s="198">
        <v>189.27</v>
      </c>
      <c r="R71" s="198">
        <v>43.64</v>
      </c>
      <c r="S71" s="198">
        <v>11.21</v>
      </c>
      <c r="T71" s="198">
        <v>0</v>
      </c>
      <c r="U71" s="198">
        <v>60.72</v>
      </c>
      <c r="V71" s="198">
        <v>5.37</v>
      </c>
      <c r="W71" s="198">
        <v>15.86</v>
      </c>
      <c r="X71" s="198">
        <v>41.78</v>
      </c>
      <c r="Y71" s="198">
        <v>0</v>
      </c>
      <c r="Z71" s="198">
        <v>117.56</v>
      </c>
      <c r="AA71" s="198">
        <v>28.89</v>
      </c>
      <c r="AB71" s="198">
        <v>0</v>
      </c>
      <c r="AC71" s="198">
        <v>8.68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7.53</v>
      </c>
      <c r="AJ71" s="198">
        <v>0</v>
      </c>
      <c r="AK71" s="198">
        <v>94.96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39.700000000000003</v>
      </c>
      <c r="M72" s="198">
        <v>59</v>
      </c>
      <c r="N72" s="198">
        <v>39.61</v>
      </c>
      <c r="O72" s="198">
        <v>70.88</v>
      </c>
      <c r="P72" s="198">
        <v>24.01</v>
      </c>
      <c r="Q72" s="198">
        <v>242.39</v>
      </c>
      <c r="R72" s="198">
        <v>57.36</v>
      </c>
      <c r="S72" s="198">
        <v>11.21</v>
      </c>
      <c r="T72" s="198">
        <v>0</v>
      </c>
      <c r="U72" s="198">
        <v>60.72</v>
      </c>
      <c r="V72" s="198">
        <v>5.37</v>
      </c>
      <c r="W72" s="198">
        <v>15.86</v>
      </c>
      <c r="X72" s="198">
        <v>41.78</v>
      </c>
      <c r="Y72" s="198">
        <v>0</v>
      </c>
      <c r="Z72" s="198">
        <v>117.56</v>
      </c>
      <c r="AA72" s="198">
        <v>28.89</v>
      </c>
      <c r="AB72" s="198">
        <v>0</v>
      </c>
      <c r="AC72" s="198">
        <v>8.68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7.53</v>
      </c>
      <c r="AJ72" s="198">
        <v>0</v>
      </c>
      <c r="AK72" s="198">
        <v>94.96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6.75</v>
      </c>
      <c r="J73" s="198">
        <v>0</v>
      </c>
      <c r="K73" s="198">
        <v>0</v>
      </c>
      <c r="L73" s="198">
        <v>39.700000000000003</v>
      </c>
      <c r="M73" s="198">
        <v>59</v>
      </c>
      <c r="N73" s="198">
        <v>42.29</v>
      </c>
      <c r="O73" s="198">
        <v>70.88</v>
      </c>
      <c r="P73" s="198">
        <v>24.01</v>
      </c>
      <c r="Q73" s="198">
        <v>267.51</v>
      </c>
      <c r="R73" s="198">
        <v>9</v>
      </c>
      <c r="S73" s="198">
        <v>11.21</v>
      </c>
      <c r="T73" s="198">
        <v>0</v>
      </c>
      <c r="U73" s="198">
        <v>60.72</v>
      </c>
      <c r="V73" s="198">
        <v>5.37</v>
      </c>
      <c r="W73" s="198">
        <v>16.5</v>
      </c>
      <c r="X73" s="198">
        <v>41.78</v>
      </c>
      <c r="Y73" s="198">
        <v>0</v>
      </c>
      <c r="Z73" s="198">
        <v>117.56</v>
      </c>
      <c r="AA73" s="198">
        <v>28.89</v>
      </c>
      <c r="AB73" s="198">
        <v>0</v>
      </c>
      <c r="AC73" s="198">
        <v>8.68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7.53</v>
      </c>
      <c r="AJ73" s="198">
        <v>0</v>
      </c>
      <c r="AK73" s="198">
        <v>94.96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17.38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6.75</v>
      </c>
      <c r="J74" s="198">
        <v>0</v>
      </c>
      <c r="K74" s="198">
        <v>0</v>
      </c>
      <c r="L74" s="198">
        <v>39.700000000000003</v>
      </c>
      <c r="M74" s="198">
        <v>59</v>
      </c>
      <c r="N74" s="198">
        <v>44.42</v>
      </c>
      <c r="O74" s="198">
        <v>70.88</v>
      </c>
      <c r="P74" s="198">
        <v>24.01</v>
      </c>
      <c r="Q74" s="198">
        <v>267.51</v>
      </c>
      <c r="R74" s="198">
        <v>9</v>
      </c>
      <c r="S74" s="198">
        <v>11.21</v>
      </c>
      <c r="T74" s="198">
        <v>0</v>
      </c>
      <c r="U74" s="198">
        <v>60.72</v>
      </c>
      <c r="V74" s="198">
        <v>5.37</v>
      </c>
      <c r="W74" s="198">
        <v>16.5</v>
      </c>
      <c r="X74" s="198">
        <v>41.78</v>
      </c>
      <c r="Y74" s="198">
        <v>0</v>
      </c>
      <c r="Z74" s="198">
        <v>117.56</v>
      </c>
      <c r="AA74" s="198">
        <v>28.89</v>
      </c>
      <c r="AB74" s="198">
        <v>0</v>
      </c>
      <c r="AC74" s="198">
        <v>8.68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7.53</v>
      </c>
      <c r="AJ74" s="198">
        <v>0</v>
      </c>
      <c r="AK74" s="198">
        <v>94.96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7.53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6.75</v>
      </c>
      <c r="J75" s="198">
        <v>0</v>
      </c>
      <c r="K75" s="198">
        <v>0</v>
      </c>
      <c r="L75" s="198">
        <v>39.700000000000003</v>
      </c>
      <c r="M75" s="198">
        <v>59</v>
      </c>
      <c r="N75" s="198">
        <v>47.1</v>
      </c>
      <c r="O75" s="198">
        <v>70.88</v>
      </c>
      <c r="P75" s="198">
        <v>24.01</v>
      </c>
      <c r="Q75" s="198">
        <v>267.51</v>
      </c>
      <c r="R75" s="198">
        <v>9</v>
      </c>
      <c r="S75" s="198">
        <v>11.21</v>
      </c>
      <c r="T75" s="198">
        <v>0</v>
      </c>
      <c r="U75" s="198">
        <v>60.72</v>
      </c>
      <c r="V75" s="198">
        <v>5.37</v>
      </c>
      <c r="W75" s="198">
        <v>18.05</v>
      </c>
      <c r="X75" s="198">
        <v>41.78</v>
      </c>
      <c r="Y75" s="198">
        <v>0</v>
      </c>
      <c r="Z75" s="198">
        <v>117.56</v>
      </c>
      <c r="AA75" s="198">
        <v>28.89</v>
      </c>
      <c r="AB75" s="198">
        <v>0</v>
      </c>
      <c r="AC75" s="198">
        <v>8.94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6.84</v>
      </c>
      <c r="AJ75" s="198">
        <v>0</v>
      </c>
      <c r="AK75" s="198">
        <v>94.96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6.75</v>
      </c>
      <c r="J76" s="198">
        <v>0</v>
      </c>
      <c r="K76" s="198">
        <v>0</v>
      </c>
      <c r="L76" s="198">
        <v>39.700000000000003</v>
      </c>
      <c r="M76" s="198">
        <v>59</v>
      </c>
      <c r="N76" s="198">
        <v>50.18</v>
      </c>
      <c r="O76" s="198">
        <v>70.88</v>
      </c>
      <c r="P76" s="198">
        <v>24.01</v>
      </c>
      <c r="Q76" s="198">
        <v>267.51</v>
      </c>
      <c r="R76" s="198">
        <v>9</v>
      </c>
      <c r="S76" s="198">
        <v>11.21</v>
      </c>
      <c r="T76" s="198">
        <v>0</v>
      </c>
      <c r="U76" s="198">
        <v>60.72</v>
      </c>
      <c r="V76" s="198">
        <v>5.37</v>
      </c>
      <c r="W76" s="198">
        <v>18.05</v>
      </c>
      <c r="X76" s="198">
        <v>41.78</v>
      </c>
      <c r="Y76" s="198">
        <v>0</v>
      </c>
      <c r="Z76" s="198">
        <v>117.56</v>
      </c>
      <c r="AA76" s="198">
        <v>28.89</v>
      </c>
      <c r="AB76" s="198">
        <v>0</v>
      </c>
      <c r="AC76" s="198">
        <v>8.94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8.2100000000000009</v>
      </c>
      <c r="AJ76" s="198">
        <v>0</v>
      </c>
      <c r="AK76" s="198">
        <v>94.96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39.700000000000003</v>
      </c>
      <c r="M77" s="198">
        <v>59</v>
      </c>
      <c r="N77" s="198">
        <v>50.18</v>
      </c>
      <c r="O77" s="198">
        <v>70.88</v>
      </c>
      <c r="P77" s="198">
        <v>24.01</v>
      </c>
      <c r="Q77" s="198">
        <v>43.28</v>
      </c>
      <c r="R77" s="198">
        <v>9</v>
      </c>
      <c r="S77" s="198">
        <v>11.21</v>
      </c>
      <c r="T77" s="198">
        <v>0</v>
      </c>
      <c r="U77" s="198">
        <v>60.72</v>
      </c>
      <c r="V77" s="198">
        <v>5.37</v>
      </c>
      <c r="W77" s="198">
        <v>18.05</v>
      </c>
      <c r="X77" s="198">
        <v>41.78</v>
      </c>
      <c r="Y77" s="198">
        <v>0</v>
      </c>
      <c r="Z77" s="198">
        <v>117.56</v>
      </c>
      <c r="AA77" s="198">
        <v>28.89</v>
      </c>
      <c r="AB77" s="198">
        <v>0</v>
      </c>
      <c r="AC77" s="198">
        <v>8.94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8.2100000000000009</v>
      </c>
      <c r="AJ77" s="198">
        <v>0</v>
      </c>
      <c r="AK77" s="198">
        <v>94.96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32.28</v>
      </c>
      <c r="M78" s="198">
        <v>59</v>
      </c>
      <c r="N78" s="198">
        <v>50.18</v>
      </c>
      <c r="O78" s="198">
        <v>70.88</v>
      </c>
      <c r="P78" s="198">
        <v>24.01</v>
      </c>
      <c r="Q78" s="198">
        <v>43.28</v>
      </c>
      <c r="R78" s="198">
        <v>9</v>
      </c>
      <c r="S78" s="198">
        <v>11.21</v>
      </c>
      <c r="T78" s="198">
        <v>0</v>
      </c>
      <c r="U78" s="198">
        <v>60.72</v>
      </c>
      <c r="V78" s="198">
        <v>5.37</v>
      </c>
      <c r="W78" s="198">
        <v>18.05</v>
      </c>
      <c r="X78" s="198">
        <v>41.78</v>
      </c>
      <c r="Y78" s="198">
        <v>0</v>
      </c>
      <c r="Z78" s="198">
        <v>117.56</v>
      </c>
      <c r="AA78" s="198">
        <v>28.89</v>
      </c>
      <c r="AB78" s="198">
        <v>0</v>
      </c>
      <c r="AC78" s="198">
        <v>8.94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8.2100000000000009</v>
      </c>
      <c r="AJ78" s="198">
        <v>0</v>
      </c>
      <c r="AK78" s="198">
        <v>94.96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32.28</v>
      </c>
      <c r="M79" s="198">
        <v>56.99</v>
      </c>
      <c r="N79" s="198">
        <v>50.18</v>
      </c>
      <c r="O79" s="198">
        <v>70.88</v>
      </c>
      <c r="P79" s="198">
        <v>24.01</v>
      </c>
      <c r="Q79" s="198">
        <v>43.28</v>
      </c>
      <c r="R79" s="198">
        <v>9</v>
      </c>
      <c r="S79" s="198">
        <v>11.21</v>
      </c>
      <c r="T79" s="198">
        <v>0</v>
      </c>
      <c r="U79" s="198">
        <v>60.72</v>
      </c>
      <c r="V79" s="198">
        <v>5.37</v>
      </c>
      <c r="W79" s="198">
        <v>18.05</v>
      </c>
      <c r="X79" s="198">
        <v>41.78</v>
      </c>
      <c r="Y79" s="198">
        <v>0</v>
      </c>
      <c r="Z79" s="198">
        <v>117.56</v>
      </c>
      <c r="AA79" s="198">
        <v>28.89</v>
      </c>
      <c r="AB79" s="198">
        <v>0</v>
      </c>
      <c r="AC79" s="198">
        <v>8.94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7.09</v>
      </c>
      <c r="AJ79" s="198">
        <v>0</v>
      </c>
      <c r="AK79" s="198">
        <v>94.96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32.28</v>
      </c>
      <c r="M80" s="198">
        <v>56.99</v>
      </c>
      <c r="N80" s="198">
        <v>50.18</v>
      </c>
      <c r="O80" s="198">
        <v>70.88</v>
      </c>
      <c r="P80" s="198">
        <v>24.01</v>
      </c>
      <c r="Q80" s="198">
        <v>43.28</v>
      </c>
      <c r="R80" s="198">
        <v>10.8</v>
      </c>
      <c r="S80" s="198">
        <v>11.21</v>
      </c>
      <c r="T80" s="198">
        <v>0</v>
      </c>
      <c r="U80" s="198">
        <v>60.72</v>
      </c>
      <c r="V80" s="198">
        <v>5.37</v>
      </c>
      <c r="W80" s="198">
        <v>18.05</v>
      </c>
      <c r="X80" s="198">
        <v>41.78</v>
      </c>
      <c r="Y80" s="198">
        <v>0</v>
      </c>
      <c r="Z80" s="198">
        <v>117.56</v>
      </c>
      <c r="AA80" s="198">
        <v>28.89</v>
      </c>
      <c r="AB80" s="198">
        <v>0</v>
      </c>
      <c r="AC80" s="198">
        <v>8.94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8.2100000000000009</v>
      </c>
      <c r="AJ80" s="198">
        <v>0</v>
      </c>
      <c r="AK80" s="198">
        <v>94.96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32.28</v>
      </c>
      <c r="M81" s="198">
        <v>55.65</v>
      </c>
      <c r="N81" s="198">
        <v>50.18</v>
      </c>
      <c r="O81" s="198">
        <v>70.88</v>
      </c>
      <c r="P81" s="198">
        <v>24.01</v>
      </c>
      <c r="Q81" s="198">
        <v>43.28</v>
      </c>
      <c r="R81" s="198">
        <v>17.739999999999998</v>
      </c>
      <c r="S81" s="198">
        <v>11.21</v>
      </c>
      <c r="T81" s="198">
        <v>0</v>
      </c>
      <c r="U81" s="198">
        <v>60.72</v>
      </c>
      <c r="V81" s="198">
        <v>5.37</v>
      </c>
      <c r="W81" s="198">
        <v>18.05</v>
      </c>
      <c r="X81" s="198">
        <v>41.78</v>
      </c>
      <c r="Y81" s="198">
        <v>0</v>
      </c>
      <c r="Z81" s="198">
        <v>117.56</v>
      </c>
      <c r="AA81" s="198">
        <v>28.89</v>
      </c>
      <c r="AB81" s="198">
        <v>0</v>
      </c>
      <c r="AC81" s="198">
        <v>8.94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7.53</v>
      </c>
      <c r="AJ81" s="198">
        <v>0</v>
      </c>
      <c r="AK81" s="198">
        <v>94.96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32.28</v>
      </c>
      <c r="M82" s="198">
        <v>55.65</v>
      </c>
      <c r="N82" s="198">
        <v>50.18</v>
      </c>
      <c r="O82" s="198">
        <v>70.88</v>
      </c>
      <c r="P82" s="198">
        <v>24.01</v>
      </c>
      <c r="Q82" s="198">
        <v>43.28</v>
      </c>
      <c r="R82" s="198">
        <v>17.739999999999998</v>
      </c>
      <c r="S82" s="198">
        <v>11.21</v>
      </c>
      <c r="T82" s="198">
        <v>0</v>
      </c>
      <c r="U82" s="198">
        <v>60.72</v>
      </c>
      <c r="V82" s="198">
        <v>5.37</v>
      </c>
      <c r="W82" s="198">
        <v>18.05</v>
      </c>
      <c r="X82" s="198">
        <v>41.78</v>
      </c>
      <c r="Y82" s="198">
        <v>0</v>
      </c>
      <c r="Z82" s="198">
        <v>117.56</v>
      </c>
      <c r="AA82" s="198">
        <v>28.89</v>
      </c>
      <c r="AB82" s="198">
        <v>0</v>
      </c>
      <c r="AC82" s="198">
        <v>8.94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8.89</v>
      </c>
      <c r="AJ82" s="198">
        <v>0</v>
      </c>
      <c r="AK82" s="198">
        <v>94.96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23.26</v>
      </c>
      <c r="M83" s="198">
        <v>55.65</v>
      </c>
      <c r="N83" s="198">
        <v>50.18</v>
      </c>
      <c r="O83" s="198">
        <v>70.88</v>
      </c>
      <c r="P83" s="198">
        <v>24.01</v>
      </c>
      <c r="Q83" s="198">
        <v>11.38</v>
      </c>
      <c r="R83" s="198">
        <v>9</v>
      </c>
      <c r="S83" s="198">
        <v>11.21</v>
      </c>
      <c r="T83" s="198">
        <v>0</v>
      </c>
      <c r="U83" s="198">
        <v>60.72</v>
      </c>
      <c r="V83" s="198">
        <v>5.37</v>
      </c>
      <c r="W83" s="198">
        <v>18.05</v>
      </c>
      <c r="X83" s="198">
        <v>41.78</v>
      </c>
      <c r="Y83" s="198">
        <v>0</v>
      </c>
      <c r="Z83" s="198">
        <v>117.56</v>
      </c>
      <c r="AA83" s="198">
        <v>28.89</v>
      </c>
      <c r="AB83" s="198">
        <v>0</v>
      </c>
      <c r="AC83" s="198">
        <v>9.1999999999999993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8.2100000000000009</v>
      </c>
      <c r="AJ83" s="198">
        <v>0</v>
      </c>
      <c r="AK83" s="198">
        <v>96.52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23.26</v>
      </c>
      <c r="M84" s="198">
        <v>55.65</v>
      </c>
      <c r="N84" s="198">
        <v>50.18</v>
      </c>
      <c r="O84" s="198">
        <v>70.88</v>
      </c>
      <c r="P84" s="198">
        <v>24.01</v>
      </c>
      <c r="Q84" s="198">
        <v>11.38</v>
      </c>
      <c r="R84" s="198">
        <v>9</v>
      </c>
      <c r="S84" s="198">
        <v>11.21</v>
      </c>
      <c r="T84" s="198">
        <v>0</v>
      </c>
      <c r="U84" s="198">
        <v>60.72</v>
      </c>
      <c r="V84" s="198">
        <v>5.37</v>
      </c>
      <c r="W84" s="198">
        <v>18.05</v>
      </c>
      <c r="X84" s="198">
        <v>41.78</v>
      </c>
      <c r="Y84" s="198">
        <v>0</v>
      </c>
      <c r="Z84" s="198">
        <v>117.56</v>
      </c>
      <c r="AA84" s="198">
        <v>28.89</v>
      </c>
      <c r="AB84" s="198">
        <v>0</v>
      </c>
      <c r="AC84" s="198">
        <v>9.1999999999999993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8.2100000000000009</v>
      </c>
      <c r="AJ84" s="198">
        <v>0</v>
      </c>
      <c r="AK84" s="198">
        <v>96.52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23.26</v>
      </c>
      <c r="M85" s="198">
        <v>55.65</v>
      </c>
      <c r="N85" s="198">
        <v>50.18</v>
      </c>
      <c r="O85" s="198">
        <v>70.88</v>
      </c>
      <c r="P85" s="198">
        <v>24.01</v>
      </c>
      <c r="Q85" s="198">
        <v>11.38</v>
      </c>
      <c r="R85" s="198">
        <v>9</v>
      </c>
      <c r="S85" s="198">
        <v>11.21</v>
      </c>
      <c r="T85" s="198">
        <v>0</v>
      </c>
      <c r="U85" s="198">
        <v>58.29</v>
      </c>
      <c r="V85" s="198">
        <v>5.37</v>
      </c>
      <c r="W85" s="198">
        <v>17.53</v>
      </c>
      <c r="X85" s="198">
        <v>41.78</v>
      </c>
      <c r="Y85" s="198">
        <v>0</v>
      </c>
      <c r="Z85" s="198">
        <v>117.56</v>
      </c>
      <c r="AA85" s="198">
        <v>28.89</v>
      </c>
      <c r="AB85" s="198">
        <v>0</v>
      </c>
      <c r="AC85" s="198">
        <v>9.1999999999999993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6.93</v>
      </c>
      <c r="AJ85" s="198">
        <v>0</v>
      </c>
      <c r="AK85" s="198">
        <v>96.52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23.26</v>
      </c>
      <c r="M86" s="198">
        <v>55.65</v>
      </c>
      <c r="N86" s="198">
        <v>50.18</v>
      </c>
      <c r="O86" s="198">
        <v>70.88</v>
      </c>
      <c r="P86" s="198">
        <v>24.01</v>
      </c>
      <c r="Q86" s="198">
        <v>11.38</v>
      </c>
      <c r="R86" s="198">
        <v>9</v>
      </c>
      <c r="S86" s="198">
        <v>11.21</v>
      </c>
      <c r="T86" s="198">
        <v>0</v>
      </c>
      <c r="U86" s="198">
        <v>56.36</v>
      </c>
      <c r="V86" s="198">
        <v>5.37</v>
      </c>
      <c r="W86" s="198">
        <v>17.53</v>
      </c>
      <c r="X86" s="198">
        <v>41.78</v>
      </c>
      <c r="Y86" s="198">
        <v>0</v>
      </c>
      <c r="Z86" s="198">
        <v>117.56</v>
      </c>
      <c r="AA86" s="198">
        <v>28.89</v>
      </c>
      <c r="AB86" s="198">
        <v>0</v>
      </c>
      <c r="AC86" s="198">
        <v>9.1999999999999993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8.2100000000000009</v>
      </c>
      <c r="AJ86" s="198">
        <v>0</v>
      </c>
      <c r="AK86" s="198">
        <v>96.52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23.26</v>
      </c>
      <c r="M87" s="198">
        <v>55.65</v>
      </c>
      <c r="N87" s="198">
        <v>50.18</v>
      </c>
      <c r="O87" s="198">
        <v>70.88</v>
      </c>
      <c r="P87" s="198">
        <v>24.01</v>
      </c>
      <c r="Q87" s="198">
        <v>11.38</v>
      </c>
      <c r="R87" s="198">
        <v>9</v>
      </c>
      <c r="S87" s="198">
        <v>11.21</v>
      </c>
      <c r="T87" s="198">
        <v>0</v>
      </c>
      <c r="U87" s="198">
        <v>54.51</v>
      </c>
      <c r="V87" s="198">
        <v>5.37</v>
      </c>
      <c r="W87" s="198">
        <v>17.53</v>
      </c>
      <c r="X87" s="198">
        <v>41.78</v>
      </c>
      <c r="Y87" s="198">
        <v>0</v>
      </c>
      <c r="Z87" s="198">
        <v>117.56</v>
      </c>
      <c r="AA87" s="198">
        <v>28.89</v>
      </c>
      <c r="AB87" s="198">
        <v>0</v>
      </c>
      <c r="AC87" s="198">
        <v>9.4600000000000009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9.58</v>
      </c>
      <c r="AJ87" s="198">
        <v>0</v>
      </c>
      <c r="AK87" s="198">
        <v>96.52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23.26</v>
      </c>
      <c r="M88" s="198">
        <v>55.65</v>
      </c>
      <c r="N88" s="198">
        <v>50.18</v>
      </c>
      <c r="O88" s="198">
        <v>70.88</v>
      </c>
      <c r="P88" s="198">
        <v>24.01</v>
      </c>
      <c r="Q88" s="198">
        <v>11.38</v>
      </c>
      <c r="R88" s="198">
        <v>9</v>
      </c>
      <c r="S88" s="198">
        <v>11.21</v>
      </c>
      <c r="T88" s="198">
        <v>0</v>
      </c>
      <c r="U88" s="198">
        <v>52.65</v>
      </c>
      <c r="V88" s="198">
        <v>5.37</v>
      </c>
      <c r="W88" s="198">
        <v>17.53</v>
      </c>
      <c r="X88" s="198">
        <v>41.78</v>
      </c>
      <c r="Y88" s="198">
        <v>0</v>
      </c>
      <c r="Z88" s="198">
        <v>117.56</v>
      </c>
      <c r="AA88" s="198">
        <v>28.89</v>
      </c>
      <c r="AB88" s="198">
        <v>0</v>
      </c>
      <c r="AC88" s="198">
        <v>9.4600000000000009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9.58</v>
      </c>
      <c r="AJ88" s="198">
        <v>0</v>
      </c>
      <c r="AK88" s="198">
        <v>96.52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23.26</v>
      </c>
      <c r="M89" s="198">
        <v>55.65</v>
      </c>
      <c r="N89" s="198">
        <v>50.18</v>
      </c>
      <c r="O89" s="198">
        <v>70.88</v>
      </c>
      <c r="P89" s="198">
        <v>24.01</v>
      </c>
      <c r="Q89" s="198">
        <v>11.38</v>
      </c>
      <c r="R89" s="198">
        <v>9</v>
      </c>
      <c r="S89" s="198">
        <v>11.21</v>
      </c>
      <c r="T89" s="198">
        <v>0</v>
      </c>
      <c r="U89" s="198">
        <v>50.06</v>
      </c>
      <c r="V89" s="198">
        <v>5.37</v>
      </c>
      <c r="W89" s="198">
        <v>17.53</v>
      </c>
      <c r="X89" s="198">
        <v>41.78</v>
      </c>
      <c r="Y89" s="198">
        <v>0</v>
      </c>
      <c r="Z89" s="198">
        <v>117.56</v>
      </c>
      <c r="AA89" s="198">
        <v>28.89</v>
      </c>
      <c r="AB89" s="198">
        <v>0</v>
      </c>
      <c r="AC89" s="198">
        <v>9.4600000000000009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9.58</v>
      </c>
      <c r="AJ89" s="198">
        <v>0</v>
      </c>
      <c r="AK89" s="198">
        <v>96.52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23.26</v>
      </c>
      <c r="M90" s="198">
        <v>55.65</v>
      </c>
      <c r="N90" s="198">
        <v>50.18</v>
      </c>
      <c r="O90" s="198">
        <v>70.88</v>
      </c>
      <c r="P90" s="198">
        <v>24.01</v>
      </c>
      <c r="Q90" s="198">
        <v>11.38</v>
      </c>
      <c r="R90" s="198">
        <v>10.8</v>
      </c>
      <c r="S90" s="198">
        <v>11.21</v>
      </c>
      <c r="T90" s="198">
        <v>0</v>
      </c>
      <c r="U90" s="198">
        <v>50.06</v>
      </c>
      <c r="V90" s="198">
        <v>5.37</v>
      </c>
      <c r="W90" s="198">
        <v>17.53</v>
      </c>
      <c r="X90" s="198">
        <v>41.78</v>
      </c>
      <c r="Y90" s="198">
        <v>0</v>
      </c>
      <c r="Z90" s="198">
        <v>117.56</v>
      </c>
      <c r="AA90" s="198">
        <v>28.89</v>
      </c>
      <c r="AB90" s="198">
        <v>0</v>
      </c>
      <c r="AC90" s="198">
        <v>9.4600000000000009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9.58</v>
      </c>
      <c r="AJ90" s="198">
        <v>0</v>
      </c>
      <c r="AK90" s="198">
        <v>96.52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23.26</v>
      </c>
      <c r="M91" s="198">
        <v>55.65</v>
      </c>
      <c r="N91" s="198">
        <v>50.18</v>
      </c>
      <c r="O91" s="198">
        <v>70.88</v>
      </c>
      <c r="P91" s="198">
        <v>24.01</v>
      </c>
      <c r="Q91" s="198">
        <v>11.38</v>
      </c>
      <c r="R91" s="198">
        <v>10.8</v>
      </c>
      <c r="S91" s="198">
        <v>11.21</v>
      </c>
      <c r="T91" s="198">
        <v>0</v>
      </c>
      <c r="U91" s="198">
        <v>50.06</v>
      </c>
      <c r="V91" s="198">
        <v>5.37</v>
      </c>
      <c r="W91" s="198">
        <v>17.53</v>
      </c>
      <c r="X91" s="198">
        <v>41.78</v>
      </c>
      <c r="Y91" s="198">
        <v>0</v>
      </c>
      <c r="Z91" s="198">
        <v>117.56</v>
      </c>
      <c r="AA91" s="198">
        <v>28.89</v>
      </c>
      <c r="AB91" s="198">
        <v>0</v>
      </c>
      <c r="AC91" s="198">
        <v>9.4600000000000009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8.27</v>
      </c>
      <c r="AJ91" s="198">
        <v>0</v>
      </c>
      <c r="AK91" s="198">
        <v>98.07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23.26</v>
      </c>
      <c r="M92" s="198">
        <v>55.65</v>
      </c>
      <c r="N92" s="198">
        <v>50.18</v>
      </c>
      <c r="O92" s="198">
        <v>70.88</v>
      </c>
      <c r="P92" s="198">
        <v>24.01</v>
      </c>
      <c r="Q92" s="198">
        <v>11.38</v>
      </c>
      <c r="R92" s="198">
        <v>10.8</v>
      </c>
      <c r="S92" s="198">
        <v>11.21</v>
      </c>
      <c r="T92" s="198">
        <v>0</v>
      </c>
      <c r="U92" s="198">
        <v>50.06</v>
      </c>
      <c r="V92" s="198">
        <v>5.37</v>
      </c>
      <c r="W92" s="198">
        <v>17.53</v>
      </c>
      <c r="X92" s="198">
        <v>41.78</v>
      </c>
      <c r="Y92" s="198">
        <v>0</v>
      </c>
      <c r="Z92" s="198">
        <v>117.56</v>
      </c>
      <c r="AA92" s="198">
        <v>28.89</v>
      </c>
      <c r="AB92" s="198">
        <v>0</v>
      </c>
      <c r="AC92" s="198">
        <v>9.4600000000000009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9.58</v>
      </c>
      <c r="AJ92" s="198">
        <v>0</v>
      </c>
      <c r="AK92" s="198">
        <v>98.07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23.26</v>
      </c>
      <c r="M93" s="198">
        <v>55.65</v>
      </c>
      <c r="N93" s="198">
        <v>50.18</v>
      </c>
      <c r="O93" s="198">
        <v>70.88</v>
      </c>
      <c r="P93" s="198">
        <v>24.01</v>
      </c>
      <c r="Q93" s="198">
        <v>11.38</v>
      </c>
      <c r="R93" s="198">
        <v>9</v>
      </c>
      <c r="S93" s="198">
        <v>11.21</v>
      </c>
      <c r="T93" s="198">
        <v>0</v>
      </c>
      <c r="U93" s="198">
        <v>50.06</v>
      </c>
      <c r="V93" s="198">
        <v>5.37</v>
      </c>
      <c r="W93" s="198">
        <v>17.53</v>
      </c>
      <c r="X93" s="198">
        <v>41.78</v>
      </c>
      <c r="Y93" s="198">
        <v>0</v>
      </c>
      <c r="Z93" s="198">
        <v>117.56</v>
      </c>
      <c r="AA93" s="198">
        <v>28.89</v>
      </c>
      <c r="AB93" s="198">
        <v>0</v>
      </c>
      <c r="AC93" s="198">
        <v>9.4600000000000009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8.2100000000000009</v>
      </c>
      <c r="AJ93" s="198">
        <v>0</v>
      </c>
      <c r="AK93" s="198">
        <v>98.07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23.26</v>
      </c>
      <c r="M94" s="198">
        <v>55.65</v>
      </c>
      <c r="N94" s="198">
        <v>50.18</v>
      </c>
      <c r="O94" s="198">
        <v>70.88</v>
      </c>
      <c r="P94" s="198">
        <v>24.01</v>
      </c>
      <c r="Q94" s="198">
        <v>11.38</v>
      </c>
      <c r="R94" s="198">
        <v>9</v>
      </c>
      <c r="S94" s="198">
        <v>11.21</v>
      </c>
      <c r="T94" s="198">
        <v>0</v>
      </c>
      <c r="U94" s="198">
        <v>50.06</v>
      </c>
      <c r="V94" s="198">
        <v>5.37</v>
      </c>
      <c r="W94" s="198">
        <v>17.53</v>
      </c>
      <c r="X94" s="198">
        <v>41.78</v>
      </c>
      <c r="Y94" s="198">
        <v>0</v>
      </c>
      <c r="Z94" s="198">
        <v>117.56</v>
      </c>
      <c r="AA94" s="198">
        <v>28.89</v>
      </c>
      <c r="AB94" s="198">
        <v>0</v>
      </c>
      <c r="AC94" s="198">
        <v>9.4600000000000009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9.58</v>
      </c>
      <c r="AJ94" s="198">
        <v>0</v>
      </c>
      <c r="AK94" s="198">
        <v>98.07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23.26</v>
      </c>
      <c r="M95" s="198">
        <v>55.65</v>
      </c>
      <c r="N95" s="198">
        <v>50.18</v>
      </c>
      <c r="O95" s="198">
        <v>70.88</v>
      </c>
      <c r="P95" s="198">
        <v>24.01</v>
      </c>
      <c r="Q95" s="198">
        <v>9.4</v>
      </c>
      <c r="R95" s="198">
        <v>9</v>
      </c>
      <c r="S95" s="198">
        <v>11.21</v>
      </c>
      <c r="T95" s="198">
        <v>0</v>
      </c>
      <c r="U95" s="198">
        <v>50.06</v>
      </c>
      <c r="V95" s="198">
        <v>5.37</v>
      </c>
      <c r="W95" s="198">
        <v>19.079999999999998</v>
      </c>
      <c r="X95" s="198">
        <v>41.78</v>
      </c>
      <c r="Y95" s="198">
        <v>0</v>
      </c>
      <c r="Z95" s="198">
        <v>117.56</v>
      </c>
      <c r="AA95" s="198">
        <v>28.89</v>
      </c>
      <c r="AB95" s="198">
        <v>0</v>
      </c>
      <c r="AC95" s="198">
        <v>9.73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10.26</v>
      </c>
      <c r="AJ95" s="198">
        <v>0</v>
      </c>
      <c r="AK95" s="198">
        <v>98.07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23.26</v>
      </c>
      <c r="M96" s="198">
        <v>55.65</v>
      </c>
      <c r="N96" s="198">
        <v>50.18</v>
      </c>
      <c r="O96" s="198">
        <v>70.88</v>
      </c>
      <c r="P96" s="198">
        <v>24.01</v>
      </c>
      <c r="Q96" s="198">
        <v>9.4</v>
      </c>
      <c r="R96" s="198">
        <v>9</v>
      </c>
      <c r="S96" s="198">
        <v>11.21</v>
      </c>
      <c r="T96" s="198">
        <v>0</v>
      </c>
      <c r="U96" s="198">
        <v>50.06</v>
      </c>
      <c r="V96" s="198">
        <v>5.37</v>
      </c>
      <c r="W96" s="198">
        <v>19.079999999999998</v>
      </c>
      <c r="X96" s="198">
        <v>41.78</v>
      </c>
      <c r="Y96" s="198">
        <v>0</v>
      </c>
      <c r="Z96" s="198">
        <v>117.56</v>
      </c>
      <c r="AA96" s="198">
        <v>28.89</v>
      </c>
      <c r="AB96" s="198">
        <v>0</v>
      </c>
      <c r="AC96" s="198">
        <v>9.73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10.26</v>
      </c>
      <c r="AJ96" s="198">
        <v>0</v>
      </c>
      <c r="AK96" s="198">
        <v>98.07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23.26</v>
      </c>
      <c r="M97" s="198">
        <v>55.65</v>
      </c>
      <c r="N97" s="198">
        <v>50.18</v>
      </c>
      <c r="O97" s="198">
        <v>70.88</v>
      </c>
      <c r="P97" s="198">
        <v>24.01</v>
      </c>
      <c r="Q97" s="198">
        <v>9.4</v>
      </c>
      <c r="R97" s="198">
        <v>9</v>
      </c>
      <c r="S97" s="198">
        <v>11.21</v>
      </c>
      <c r="T97" s="198">
        <v>0</v>
      </c>
      <c r="U97" s="198">
        <v>50.06</v>
      </c>
      <c r="V97" s="198">
        <v>5.37</v>
      </c>
      <c r="W97" s="198">
        <v>19.079999999999998</v>
      </c>
      <c r="X97" s="198">
        <v>41.78</v>
      </c>
      <c r="Y97" s="198">
        <v>0</v>
      </c>
      <c r="Z97" s="198">
        <v>117.56</v>
      </c>
      <c r="AA97" s="198">
        <v>28.89</v>
      </c>
      <c r="AB97" s="198">
        <v>0</v>
      </c>
      <c r="AC97" s="198">
        <v>9.73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9.2899999999999991</v>
      </c>
      <c r="AJ97" s="198">
        <v>0</v>
      </c>
      <c r="AK97" s="198">
        <v>98.07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23.26</v>
      </c>
      <c r="M98" s="198">
        <v>55.65</v>
      </c>
      <c r="N98" s="198">
        <v>50.18</v>
      </c>
      <c r="O98" s="198">
        <v>70.88</v>
      </c>
      <c r="P98" s="198">
        <v>24.01</v>
      </c>
      <c r="Q98" s="198">
        <v>9.4</v>
      </c>
      <c r="R98" s="198">
        <v>9</v>
      </c>
      <c r="S98" s="198">
        <v>11.21</v>
      </c>
      <c r="T98" s="198">
        <v>0</v>
      </c>
      <c r="U98" s="198">
        <v>50.06</v>
      </c>
      <c r="V98" s="198">
        <v>5.37</v>
      </c>
      <c r="W98" s="198">
        <v>19.079999999999998</v>
      </c>
      <c r="X98" s="198">
        <v>41.78</v>
      </c>
      <c r="Y98" s="198">
        <v>0</v>
      </c>
      <c r="Z98" s="198">
        <v>117.56</v>
      </c>
      <c r="AA98" s="198">
        <v>28.89</v>
      </c>
      <c r="AB98" s="198">
        <v>0</v>
      </c>
      <c r="AC98" s="198">
        <v>9.73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10.26</v>
      </c>
      <c r="AJ98" s="198">
        <v>0</v>
      </c>
      <c r="AK98" s="198">
        <v>98.07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6.7499999999999999E-3</v>
      </c>
      <c r="J99">
        <f t="shared" si="0"/>
        <v>0</v>
      </c>
      <c r="K99">
        <f t="shared" si="0"/>
        <v>4.0788400000000031</v>
      </c>
      <c r="L99">
        <f t="shared" si="0"/>
        <v>0.51025249999999989</v>
      </c>
      <c r="M99">
        <f t="shared" si="0"/>
        <v>1.3979099999999982</v>
      </c>
      <c r="N99">
        <f t="shared" si="0"/>
        <v>1.1187900000000008</v>
      </c>
      <c r="O99">
        <f t="shared" si="0"/>
        <v>1.7011200000000022</v>
      </c>
      <c r="P99">
        <f t="shared" si="0"/>
        <v>0.57624000000000042</v>
      </c>
      <c r="Q99">
        <f t="shared" si="0"/>
        <v>0.75403250000000066</v>
      </c>
      <c r="R99">
        <f t="shared" si="0"/>
        <v>0.24291999999999997</v>
      </c>
      <c r="S99">
        <f t="shared" si="0"/>
        <v>0.26904000000000033</v>
      </c>
      <c r="T99">
        <f t="shared" si="0"/>
        <v>0</v>
      </c>
      <c r="U99">
        <f t="shared" si="0"/>
        <v>1.4253625000000001</v>
      </c>
      <c r="V99">
        <f t="shared" si="0"/>
        <v>0.13344000000000003</v>
      </c>
      <c r="W99">
        <f t="shared" si="0"/>
        <v>0.45072999999999991</v>
      </c>
      <c r="X99">
        <f t="shared" si="0"/>
        <v>1.0026900000000021</v>
      </c>
      <c r="Y99">
        <f t="shared" si="0"/>
        <v>0</v>
      </c>
      <c r="Z99">
        <f t="shared" si="0"/>
        <v>2.8214399999999995</v>
      </c>
      <c r="AA99">
        <f t="shared" si="0"/>
        <v>0.69335999999999998</v>
      </c>
      <c r="AB99">
        <f t="shared" si="0"/>
        <v>0</v>
      </c>
      <c r="AC99">
        <f t="shared" si="0"/>
        <v>0.19823500000000016</v>
      </c>
      <c r="AD99">
        <f t="shared" si="0"/>
        <v>5.6050000000000023E-2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0.22639749999999989</v>
      </c>
      <c r="AJ99">
        <f t="shared" si="0"/>
        <v>0</v>
      </c>
      <c r="AK99">
        <f t="shared" si="0"/>
        <v>2.3147999999999995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0.414325</v>
      </c>
      <c r="AR99">
        <f t="shared" si="1"/>
        <v>0</v>
      </c>
      <c r="AS99">
        <f t="shared" si="1"/>
        <v>0</v>
      </c>
      <c r="AT99">
        <f t="shared" si="1"/>
        <v>7.0050000000000017E-3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79.81</v>
      </c>
      <c r="L3" s="198">
        <v>61.53</v>
      </c>
      <c r="M3" s="198">
        <v>0</v>
      </c>
      <c r="N3" s="198">
        <v>29.01</v>
      </c>
      <c r="O3" s="198">
        <v>48.73</v>
      </c>
      <c r="P3" s="198">
        <v>60.2</v>
      </c>
      <c r="Q3" s="198">
        <v>5.36</v>
      </c>
      <c r="R3" s="198">
        <v>5.2</v>
      </c>
      <c r="S3" s="198">
        <v>6.48</v>
      </c>
      <c r="T3" s="198">
        <v>0</v>
      </c>
      <c r="U3" s="198">
        <v>223.08</v>
      </c>
      <c r="V3" s="198">
        <v>3.5</v>
      </c>
      <c r="W3" s="198">
        <v>11.4</v>
      </c>
      <c r="X3" s="198">
        <v>24.16</v>
      </c>
      <c r="Y3" s="198">
        <v>0</v>
      </c>
      <c r="Z3" s="198">
        <v>68.67</v>
      </c>
      <c r="AA3" s="198">
        <v>16.7</v>
      </c>
      <c r="AB3" s="198">
        <v>0</v>
      </c>
      <c r="AC3" s="198">
        <v>7.41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15.26</v>
      </c>
      <c r="AJ3" s="198">
        <v>0</v>
      </c>
      <c r="AK3" s="198">
        <v>49.15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0.84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79.81</v>
      </c>
      <c r="L4" s="198">
        <v>61.53</v>
      </c>
      <c r="M4" s="198">
        <v>0</v>
      </c>
      <c r="N4" s="198">
        <v>29.01</v>
      </c>
      <c r="O4" s="198">
        <v>48.73</v>
      </c>
      <c r="P4" s="198">
        <v>60.2</v>
      </c>
      <c r="Q4" s="198">
        <v>5.36</v>
      </c>
      <c r="R4" s="198">
        <v>5.2</v>
      </c>
      <c r="S4" s="198">
        <v>6.48</v>
      </c>
      <c r="T4" s="198">
        <v>0</v>
      </c>
      <c r="U4" s="198">
        <v>223.08</v>
      </c>
      <c r="V4" s="198">
        <v>3.5</v>
      </c>
      <c r="W4" s="198">
        <v>11.4</v>
      </c>
      <c r="X4" s="198">
        <v>24.16</v>
      </c>
      <c r="Y4" s="198">
        <v>0</v>
      </c>
      <c r="Z4" s="198">
        <v>68.67</v>
      </c>
      <c r="AA4" s="198">
        <v>16.7</v>
      </c>
      <c r="AB4" s="198">
        <v>0</v>
      </c>
      <c r="AC4" s="198">
        <v>7.41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15.26</v>
      </c>
      <c r="AJ4" s="198">
        <v>0</v>
      </c>
      <c r="AK4" s="198">
        <v>49.15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0.84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79.81</v>
      </c>
      <c r="L5" s="198">
        <v>61.53</v>
      </c>
      <c r="M5" s="198">
        <v>0</v>
      </c>
      <c r="N5" s="198">
        <v>29.01</v>
      </c>
      <c r="O5" s="198">
        <v>48.73</v>
      </c>
      <c r="P5" s="198">
        <v>60.2</v>
      </c>
      <c r="Q5" s="198">
        <v>5.36</v>
      </c>
      <c r="R5" s="198">
        <v>5.2</v>
      </c>
      <c r="S5" s="198">
        <v>6.48</v>
      </c>
      <c r="T5" s="198">
        <v>0</v>
      </c>
      <c r="U5" s="198">
        <v>223.08</v>
      </c>
      <c r="V5" s="198">
        <v>3.5</v>
      </c>
      <c r="W5" s="198">
        <v>11.4</v>
      </c>
      <c r="X5" s="198">
        <v>24.16</v>
      </c>
      <c r="Y5" s="198">
        <v>0</v>
      </c>
      <c r="Z5" s="198">
        <v>68.67</v>
      </c>
      <c r="AA5" s="198">
        <v>16.7</v>
      </c>
      <c r="AB5" s="198">
        <v>0</v>
      </c>
      <c r="AC5" s="198">
        <v>9.5500000000000007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15.26</v>
      </c>
      <c r="AJ5" s="198">
        <v>0</v>
      </c>
      <c r="AK5" s="198">
        <v>49.15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79.81</v>
      </c>
      <c r="L6" s="198">
        <v>61.53</v>
      </c>
      <c r="M6" s="198">
        <v>0</v>
      </c>
      <c r="N6" s="198">
        <v>29.01</v>
      </c>
      <c r="O6" s="198">
        <v>48.73</v>
      </c>
      <c r="P6" s="198">
        <v>60.2</v>
      </c>
      <c r="Q6" s="198">
        <v>5.36</v>
      </c>
      <c r="R6" s="198">
        <v>5.2</v>
      </c>
      <c r="S6" s="198">
        <v>6.48</v>
      </c>
      <c r="T6" s="198">
        <v>0</v>
      </c>
      <c r="U6" s="198">
        <v>223.08</v>
      </c>
      <c r="V6" s="198">
        <v>3.5</v>
      </c>
      <c r="W6" s="198">
        <v>11.4</v>
      </c>
      <c r="X6" s="198">
        <v>24.16</v>
      </c>
      <c r="Y6" s="198">
        <v>0</v>
      </c>
      <c r="Z6" s="198">
        <v>68.67</v>
      </c>
      <c r="AA6" s="198">
        <v>16.7</v>
      </c>
      <c r="AB6" s="198">
        <v>0</v>
      </c>
      <c r="AC6" s="198">
        <v>9.5500000000000007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15.26</v>
      </c>
      <c r="AJ6" s="198">
        <v>0</v>
      </c>
      <c r="AK6" s="198">
        <v>49.15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79.81</v>
      </c>
      <c r="L7" s="198">
        <v>61.53</v>
      </c>
      <c r="M7" s="198">
        <v>0</v>
      </c>
      <c r="N7" s="198">
        <v>29.01</v>
      </c>
      <c r="O7" s="198">
        <v>48.73</v>
      </c>
      <c r="P7" s="198">
        <v>60.2</v>
      </c>
      <c r="Q7" s="198">
        <v>5.36</v>
      </c>
      <c r="R7" s="198">
        <v>5.2</v>
      </c>
      <c r="S7" s="198">
        <v>6.48</v>
      </c>
      <c r="T7" s="198">
        <v>0</v>
      </c>
      <c r="U7" s="198">
        <v>223.08</v>
      </c>
      <c r="V7" s="198">
        <v>3.5</v>
      </c>
      <c r="W7" s="198">
        <v>11.4</v>
      </c>
      <c r="X7" s="198">
        <v>24.16</v>
      </c>
      <c r="Y7" s="198">
        <v>0</v>
      </c>
      <c r="Z7" s="198">
        <v>68.67</v>
      </c>
      <c r="AA7" s="198">
        <v>16.7</v>
      </c>
      <c r="AB7" s="198">
        <v>0</v>
      </c>
      <c r="AC7" s="198">
        <v>9.5500000000000007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14.15</v>
      </c>
      <c r="AJ7" s="198">
        <v>0</v>
      </c>
      <c r="AK7" s="198">
        <v>49.15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79.81</v>
      </c>
      <c r="L8" s="198">
        <v>61.53</v>
      </c>
      <c r="M8" s="198">
        <v>0</v>
      </c>
      <c r="N8" s="198">
        <v>29.01</v>
      </c>
      <c r="O8" s="198">
        <v>48.73</v>
      </c>
      <c r="P8" s="198">
        <v>60.2</v>
      </c>
      <c r="Q8" s="198">
        <v>5.36</v>
      </c>
      <c r="R8" s="198">
        <v>5.2</v>
      </c>
      <c r="S8" s="198">
        <v>6.48</v>
      </c>
      <c r="T8" s="198">
        <v>0</v>
      </c>
      <c r="U8" s="198">
        <v>223.08</v>
      </c>
      <c r="V8" s="198">
        <v>3.5</v>
      </c>
      <c r="W8" s="198">
        <v>11.4</v>
      </c>
      <c r="X8" s="198">
        <v>24.16</v>
      </c>
      <c r="Y8" s="198">
        <v>0</v>
      </c>
      <c r="Z8" s="198">
        <v>68.67</v>
      </c>
      <c r="AA8" s="198">
        <v>16.7</v>
      </c>
      <c r="AB8" s="198">
        <v>0</v>
      </c>
      <c r="AC8" s="198">
        <v>9.5500000000000007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15.26</v>
      </c>
      <c r="AJ8" s="198">
        <v>0</v>
      </c>
      <c r="AK8" s="198">
        <v>49.15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79.81</v>
      </c>
      <c r="L9" s="198">
        <v>61.53</v>
      </c>
      <c r="M9" s="198">
        <v>0</v>
      </c>
      <c r="N9" s="198">
        <v>29.01</v>
      </c>
      <c r="O9" s="198">
        <v>48.73</v>
      </c>
      <c r="P9" s="198">
        <v>60.2</v>
      </c>
      <c r="Q9" s="198">
        <v>5.36</v>
      </c>
      <c r="R9" s="198">
        <v>5.2</v>
      </c>
      <c r="S9" s="198">
        <v>6.48</v>
      </c>
      <c r="T9" s="198">
        <v>0</v>
      </c>
      <c r="U9" s="198">
        <v>223.08</v>
      </c>
      <c r="V9" s="198">
        <v>3.5</v>
      </c>
      <c r="W9" s="198">
        <v>11.4</v>
      </c>
      <c r="X9" s="198">
        <v>24.16</v>
      </c>
      <c r="Y9" s="198">
        <v>0</v>
      </c>
      <c r="Z9" s="198">
        <v>68.67</v>
      </c>
      <c r="AA9" s="198">
        <v>16.7</v>
      </c>
      <c r="AB9" s="198">
        <v>0</v>
      </c>
      <c r="AC9" s="198">
        <v>0</v>
      </c>
      <c r="AD9" s="198">
        <v>6.14</v>
      </c>
      <c r="AE9" s="198">
        <v>0</v>
      </c>
      <c r="AF9" s="198">
        <v>0</v>
      </c>
      <c r="AG9" s="198">
        <v>20.89</v>
      </c>
      <c r="AH9" s="198">
        <v>0</v>
      </c>
      <c r="AI9" s="198">
        <v>13.68</v>
      </c>
      <c r="AJ9" s="198">
        <v>0</v>
      </c>
      <c r="AK9" s="198">
        <v>49.15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79.81</v>
      </c>
      <c r="L10" s="198">
        <v>61.53</v>
      </c>
      <c r="M10" s="198">
        <v>0</v>
      </c>
      <c r="N10" s="198">
        <v>29.01</v>
      </c>
      <c r="O10" s="198">
        <v>48.73</v>
      </c>
      <c r="P10" s="198">
        <v>60.2</v>
      </c>
      <c r="Q10" s="198">
        <v>5.36</v>
      </c>
      <c r="R10" s="198">
        <v>5.2</v>
      </c>
      <c r="S10" s="198">
        <v>6.48</v>
      </c>
      <c r="T10" s="198">
        <v>0</v>
      </c>
      <c r="U10" s="198">
        <v>223.08</v>
      </c>
      <c r="V10" s="198">
        <v>3.5</v>
      </c>
      <c r="W10" s="198">
        <v>11.4</v>
      </c>
      <c r="X10" s="198">
        <v>24.16</v>
      </c>
      <c r="Y10" s="198">
        <v>0</v>
      </c>
      <c r="Z10" s="198">
        <v>68.67</v>
      </c>
      <c r="AA10" s="198">
        <v>16.7</v>
      </c>
      <c r="AB10" s="198">
        <v>0</v>
      </c>
      <c r="AC10" s="198">
        <v>0</v>
      </c>
      <c r="AD10" s="198">
        <v>6.14</v>
      </c>
      <c r="AE10" s="198">
        <v>0</v>
      </c>
      <c r="AF10" s="198">
        <v>0</v>
      </c>
      <c r="AG10" s="198">
        <v>20.89</v>
      </c>
      <c r="AH10" s="198">
        <v>0</v>
      </c>
      <c r="AI10" s="198">
        <v>15.26</v>
      </c>
      <c r="AJ10" s="198">
        <v>0</v>
      </c>
      <c r="AK10" s="198">
        <v>49.15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79.81</v>
      </c>
      <c r="L11" s="198">
        <v>61.53</v>
      </c>
      <c r="M11" s="198">
        <v>0</v>
      </c>
      <c r="N11" s="198">
        <v>29.01</v>
      </c>
      <c r="O11" s="198">
        <v>48.73</v>
      </c>
      <c r="P11" s="198">
        <v>60.2</v>
      </c>
      <c r="Q11" s="198">
        <v>5.36</v>
      </c>
      <c r="R11" s="198">
        <v>5.2</v>
      </c>
      <c r="S11" s="198">
        <v>6.48</v>
      </c>
      <c r="T11" s="198">
        <v>0</v>
      </c>
      <c r="U11" s="198">
        <v>223.08</v>
      </c>
      <c r="V11" s="198">
        <v>3.5</v>
      </c>
      <c r="W11" s="198">
        <v>11.4</v>
      </c>
      <c r="X11" s="198">
        <v>24.16</v>
      </c>
      <c r="Y11" s="198">
        <v>0</v>
      </c>
      <c r="Z11" s="198">
        <v>68.67</v>
      </c>
      <c r="AA11" s="198">
        <v>16.7</v>
      </c>
      <c r="AB11" s="198">
        <v>0</v>
      </c>
      <c r="AC11" s="198">
        <v>0</v>
      </c>
      <c r="AD11" s="198">
        <v>6.14</v>
      </c>
      <c r="AE11" s="198">
        <v>0</v>
      </c>
      <c r="AF11" s="198">
        <v>0</v>
      </c>
      <c r="AG11" s="198">
        <v>20.89</v>
      </c>
      <c r="AH11" s="198">
        <v>0</v>
      </c>
      <c r="AI11" s="198">
        <v>15.79</v>
      </c>
      <c r="AJ11" s="198">
        <v>0</v>
      </c>
      <c r="AK11" s="198">
        <v>49.15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79.81</v>
      </c>
      <c r="L12" s="198">
        <v>61.53</v>
      </c>
      <c r="M12" s="198">
        <v>0</v>
      </c>
      <c r="N12" s="198">
        <v>29.01</v>
      </c>
      <c r="O12" s="198">
        <v>48.73</v>
      </c>
      <c r="P12" s="198">
        <v>60.2</v>
      </c>
      <c r="Q12" s="198">
        <v>5.36</v>
      </c>
      <c r="R12" s="198">
        <v>5.2</v>
      </c>
      <c r="S12" s="198">
        <v>6.48</v>
      </c>
      <c r="T12" s="198">
        <v>0</v>
      </c>
      <c r="U12" s="198">
        <v>223.08</v>
      </c>
      <c r="V12" s="198">
        <v>3.5</v>
      </c>
      <c r="W12" s="198">
        <v>11.4</v>
      </c>
      <c r="X12" s="198">
        <v>24.16</v>
      </c>
      <c r="Y12" s="198">
        <v>0</v>
      </c>
      <c r="Z12" s="198">
        <v>68.67</v>
      </c>
      <c r="AA12" s="198">
        <v>16.7</v>
      </c>
      <c r="AB12" s="198">
        <v>0</v>
      </c>
      <c r="AC12" s="198">
        <v>0</v>
      </c>
      <c r="AD12" s="198">
        <v>6.14</v>
      </c>
      <c r="AE12" s="198">
        <v>0</v>
      </c>
      <c r="AF12" s="198">
        <v>0</v>
      </c>
      <c r="AG12" s="198">
        <v>20.89</v>
      </c>
      <c r="AH12" s="198">
        <v>0</v>
      </c>
      <c r="AI12" s="198">
        <v>15.79</v>
      </c>
      <c r="AJ12" s="198">
        <v>0</v>
      </c>
      <c r="AK12" s="198">
        <v>49.15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79.81</v>
      </c>
      <c r="L13" s="198">
        <v>61.53</v>
      </c>
      <c r="M13" s="198">
        <v>0</v>
      </c>
      <c r="N13" s="198">
        <v>29.01</v>
      </c>
      <c r="O13" s="198">
        <v>48.73</v>
      </c>
      <c r="P13" s="198">
        <v>60.2</v>
      </c>
      <c r="Q13" s="198">
        <v>5.36</v>
      </c>
      <c r="R13" s="198">
        <v>5.2</v>
      </c>
      <c r="S13" s="198">
        <v>6.48</v>
      </c>
      <c r="T13" s="198">
        <v>0</v>
      </c>
      <c r="U13" s="198">
        <v>223.08</v>
      </c>
      <c r="V13" s="198">
        <v>3.5</v>
      </c>
      <c r="W13" s="198">
        <v>10.88</v>
      </c>
      <c r="X13" s="198">
        <v>24.16</v>
      </c>
      <c r="Y13" s="198">
        <v>0</v>
      </c>
      <c r="Z13" s="198">
        <v>68.67</v>
      </c>
      <c r="AA13" s="198">
        <v>16.7</v>
      </c>
      <c r="AB13" s="198">
        <v>0</v>
      </c>
      <c r="AC13" s="198">
        <v>0</v>
      </c>
      <c r="AD13" s="198">
        <v>6.14</v>
      </c>
      <c r="AE13" s="198">
        <v>0</v>
      </c>
      <c r="AF13" s="198">
        <v>0</v>
      </c>
      <c r="AG13" s="198">
        <v>20.89</v>
      </c>
      <c r="AH13" s="198">
        <v>0</v>
      </c>
      <c r="AI13" s="198">
        <v>15</v>
      </c>
      <c r="AJ13" s="198">
        <v>0</v>
      </c>
      <c r="AK13" s="198">
        <v>49.15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79.81</v>
      </c>
      <c r="L14" s="198">
        <v>61.53</v>
      </c>
      <c r="M14" s="198">
        <v>0</v>
      </c>
      <c r="N14" s="198">
        <v>29.01</v>
      </c>
      <c r="O14" s="198">
        <v>48.73</v>
      </c>
      <c r="P14" s="198">
        <v>60.2</v>
      </c>
      <c r="Q14" s="198">
        <v>5.36</v>
      </c>
      <c r="R14" s="198">
        <v>5.2</v>
      </c>
      <c r="S14" s="198">
        <v>6.48</v>
      </c>
      <c r="T14" s="198">
        <v>0</v>
      </c>
      <c r="U14" s="198">
        <v>223.08</v>
      </c>
      <c r="V14" s="198">
        <v>3.5</v>
      </c>
      <c r="W14" s="198">
        <v>10.88</v>
      </c>
      <c r="X14" s="198">
        <v>24.16</v>
      </c>
      <c r="Y14" s="198">
        <v>0</v>
      </c>
      <c r="Z14" s="198">
        <v>68.67</v>
      </c>
      <c r="AA14" s="198">
        <v>16.7</v>
      </c>
      <c r="AB14" s="198">
        <v>0</v>
      </c>
      <c r="AC14" s="198">
        <v>0</v>
      </c>
      <c r="AD14" s="198">
        <v>6.14</v>
      </c>
      <c r="AE14" s="198">
        <v>0</v>
      </c>
      <c r="AF14" s="198">
        <v>0</v>
      </c>
      <c r="AG14" s="198">
        <v>20.89</v>
      </c>
      <c r="AH14" s="198">
        <v>0</v>
      </c>
      <c r="AI14" s="198">
        <v>15.79</v>
      </c>
      <c r="AJ14" s="198">
        <v>0</v>
      </c>
      <c r="AK14" s="198">
        <v>49.15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79.81</v>
      </c>
      <c r="L15" s="198">
        <v>61.53</v>
      </c>
      <c r="M15" s="198">
        <v>0</v>
      </c>
      <c r="N15" s="198">
        <v>29.01</v>
      </c>
      <c r="O15" s="198">
        <v>48.73</v>
      </c>
      <c r="P15" s="198">
        <v>60.2</v>
      </c>
      <c r="Q15" s="198">
        <v>5.36</v>
      </c>
      <c r="R15" s="198">
        <v>5.2</v>
      </c>
      <c r="S15" s="198">
        <v>6.48</v>
      </c>
      <c r="T15" s="198">
        <v>0</v>
      </c>
      <c r="U15" s="198">
        <v>223.08</v>
      </c>
      <c r="V15" s="198">
        <v>3.5</v>
      </c>
      <c r="W15" s="198">
        <v>10.88</v>
      </c>
      <c r="X15" s="198">
        <v>24.16</v>
      </c>
      <c r="Y15" s="198">
        <v>0</v>
      </c>
      <c r="Z15" s="198">
        <v>68.67</v>
      </c>
      <c r="AA15" s="198">
        <v>16.7</v>
      </c>
      <c r="AB15" s="198">
        <v>0</v>
      </c>
      <c r="AC15" s="198">
        <v>0</v>
      </c>
      <c r="AD15" s="198">
        <v>6.14</v>
      </c>
      <c r="AE15" s="198">
        <v>0</v>
      </c>
      <c r="AF15" s="198">
        <v>0</v>
      </c>
      <c r="AG15" s="198">
        <v>20.89</v>
      </c>
      <c r="AH15" s="198">
        <v>0</v>
      </c>
      <c r="AI15" s="198">
        <v>13.68</v>
      </c>
      <c r="AJ15" s="198">
        <v>0</v>
      </c>
      <c r="AK15" s="198">
        <v>49.15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0.81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79.81</v>
      </c>
      <c r="L16" s="198">
        <v>61.53</v>
      </c>
      <c r="M16" s="198">
        <v>0</v>
      </c>
      <c r="N16" s="198">
        <v>29.01</v>
      </c>
      <c r="O16" s="198">
        <v>48.73</v>
      </c>
      <c r="P16" s="198">
        <v>60.2</v>
      </c>
      <c r="Q16" s="198">
        <v>5.36</v>
      </c>
      <c r="R16" s="198">
        <v>5.2</v>
      </c>
      <c r="S16" s="198">
        <v>6.48</v>
      </c>
      <c r="T16" s="198">
        <v>0</v>
      </c>
      <c r="U16" s="198">
        <v>223.08</v>
      </c>
      <c r="V16" s="198">
        <v>3.5</v>
      </c>
      <c r="W16" s="198">
        <v>10.88</v>
      </c>
      <c r="X16" s="198">
        <v>24.16</v>
      </c>
      <c r="Y16" s="198">
        <v>0</v>
      </c>
      <c r="Z16" s="198">
        <v>68.67</v>
      </c>
      <c r="AA16" s="198">
        <v>16.7</v>
      </c>
      <c r="AB16" s="198">
        <v>0</v>
      </c>
      <c r="AC16" s="198">
        <v>0</v>
      </c>
      <c r="AD16" s="198">
        <v>6.14</v>
      </c>
      <c r="AE16" s="198">
        <v>0</v>
      </c>
      <c r="AF16" s="198">
        <v>0</v>
      </c>
      <c r="AG16" s="198">
        <v>20.89</v>
      </c>
      <c r="AH16" s="198">
        <v>0</v>
      </c>
      <c r="AI16" s="198">
        <v>15.79</v>
      </c>
      <c r="AJ16" s="198">
        <v>0</v>
      </c>
      <c r="AK16" s="198">
        <v>49.15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0.81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79.81</v>
      </c>
      <c r="L17" s="198">
        <v>61.53</v>
      </c>
      <c r="M17" s="198">
        <v>0</v>
      </c>
      <c r="N17" s="198">
        <v>29.01</v>
      </c>
      <c r="O17" s="198">
        <v>48.73</v>
      </c>
      <c r="P17" s="198">
        <v>60.2</v>
      </c>
      <c r="Q17" s="198">
        <v>5.36</v>
      </c>
      <c r="R17" s="198">
        <v>5.2</v>
      </c>
      <c r="S17" s="198">
        <v>6.48</v>
      </c>
      <c r="T17" s="198">
        <v>0</v>
      </c>
      <c r="U17" s="198">
        <v>223.08</v>
      </c>
      <c r="V17" s="198">
        <v>3.5</v>
      </c>
      <c r="W17" s="198">
        <v>10.88</v>
      </c>
      <c r="X17" s="198">
        <v>24.16</v>
      </c>
      <c r="Y17" s="198">
        <v>0</v>
      </c>
      <c r="Z17" s="198">
        <v>68.67</v>
      </c>
      <c r="AA17" s="198">
        <v>16.7</v>
      </c>
      <c r="AB17" s="198">
        <v>0</v>
      </c>
      <c r="AC17" s="198">
        <v>0</v>
      </c>
      <c r="AD17" s="198">
        <v>6.14</v>
      </c>
      <c r="AE17" s="198">
        <v>0</v>
      </c>
      <c r="AF17" s="198">
        <v>0</v>
      </c>
      <c r="AG17" s="198">
        <v>20.89</v>
      </c>
      <c r="AH17" s="198">
        <v>0</v>
      </c>
      <c r="AI17" s="198">
        <v>15.79</v>
      </c>
      <c r="AJ17" s="198">
        <v>0</v>
      </c>
      <c r="AK17" s="198">
        <v>49.15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0.81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79.81</v>
      </c>
      <c r="L18" s="198">
        <v>61.53</v>
      </c>
      <c r="M18" s="198">
        <v>0</v>
      </c>
      <c r="N18" s="198">
        <v>29.01</v>
      </c>
      <c r="O18" s="198">
        <v>48.73</v>
      </c>
      <c r="P18" s="198">
        <v>60.2</v>
      </c>
      <c r="Q18" s="198">
        <v>5.36</v>
      </c>
      <c r="R18" s="198">
        <v>5.2</v>
      </c>
      <c r="S18" s="198">
        <v>6.48</v>
      </c>
      <c r="T18" s="198">
        <v>0</v>
      </c>
      <c r="U18" s="198">
        <v>223.08</v>
      </c>
      <c r="V18" s="198">
        <v>3.5</v>
      </c>
      <c r="W18" s="198">
        <v>10.88</v>
      </c>
      <c r="X18" s="198">
        <v>24.16</v>
      </c>
      <c r="Y18" s="198">
        <v>0</v>
      </c>
      <c r="Z18" s="198">
        <v>68.67</v>
      </c>
      <c r="AA18" s="198">
        <v>16.7</v>
      </c>
      <c r="AB18" s="198">
        <v>0</v>
      </c>
      <c r="AC18" s="198">
        <v>0</v>
      </c>
      <c r="AD18" s="198">
        <v>6.14</v>
      </c>
      <c r="AE18" s="198">
        <v>0</v>
      </c>
      <c r="AF18" s="198">
        <v>0</v>
      </c>
      <c r="AG18" s="198">
        <v>20.89</v>
      </c>
      <c r="AH18" s="198">
        <v>0</v>
      </c>
      <c r="AI18" s="198">
        <v>15.79</v>
      </c>
      <c r="AJ18" s="198">
        <v>0</v>
      </c>
      <c r="AK18" s="198">
        <v>49.15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0.81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79.81</v>
      </c>
      <c r="L19" s="198">
        <v>61.53</v>
      </c>
      <c r="M19" s="198">
        <v>0</v>
      </c>
      <c r="N19" s="198">
        <v>29.01</v>
      </c>
      <c r="O19" s="198">
        <v>48.73</v>
      </c>
      <c r="P19" s="198">
        <v>60.2</v>
      </c>
      <c r="Q19" s="198">
        <v>5.36</v>
      </c>
      <c r="R19" s="198">
        <v>5.2</v>
      </c>
      <c r="S19" s="198">
        <v>6.48</v>
      </c>
      <c r="T19" s="198">
        <v>0</v>
      </c>
      <c r="U19" s="198">
        <v>223.08</v>
      </c>
      <c r="V19" s="198">
        <v>3.5</v>
      </c>
      <c r="W19" s="198">
        <v>10.88</v>
      </c>
      <c r="X19" s="198">
        <v>24.16</v>
      </c>
      <c r="Y19" s="198">
        <v>0</v>
      </c>
      <c r="Z19" s="198">
        <v>68.67</v>
      </c>
      <c r="AA19" s="198">
        <v>16.7</v>
      </c>
      <c r="AB19" s="198">
        <v>0</v>
      </c>
      <c r="AC19" s="198">
        <v>0</v>
      </c>
      <c r="AD19" s="198">
        <v>6.14</v>
      </c>
      <c r="AE19" s="198">
        <v>0</v>
      </c>
      <c r="AF19" s="198">
        <v>0</v>
      </c>
      <c r="AG19" s="198">
        <v>20.89</v>
      </c>
      <c r="AH19" s="198">
        <v>0</v>
      </c>
      <c r="AI19" s="198">
        <v>15</v>
      </c>
      <c r="AJ19" s="198">
        <v>0</v>
      </c>
      <c r="AK19" s="198">
        <v>49.15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0.81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79.81</v>
      </c>
      <c r="L20" s="198">
        <v>61.53</v>
      </c>
      <c r="M20" s="198">
        <v>0</v>
      </c>
      <c r="N20" s="198">
        <v>29.01</v>
      </c>
      <c r="O20" s="198">
        <v>48.73</v>
      </c>
      <c r="P20" s="198">
        <v>60.2</v>
      </c>
      <c r="Q20" s="198">
        <v>5.36</v>
      </c>
      <c r="R20" s="198">
        <v>5.2</v>
      </c>
      <c r="S20" s="198">
        <v>6.48</v>
      </c>
      <c r="T20" s="198">
        <v>0</v>
      </c>
      <c r="U20" s="198">
        <v>223.08</v>
      </c>
      <c r="V20" s="198">
        <v>3.5</v>
      </c>
      <c r="W20" s="198">
        <v>10.88</v>
      </c>
      <c r="X20" s="198">
        <v>24.16</v>
      </c>
      <c r="Y20" s="198">
        <v>0</v>
      </c>
      <c r="Z20" s="198">
        <v>68.67</v>
      </c>
      <c r="AA20" s="198">
        <v>16.7</v>
      </c>
      <c r="AB20" s="198">
        <v>0</v>
      </c>
      <c r="AC20" s="198">
        <v>0</v>
      </c>
      <c r="AD20" s="198">
        <v>6.14</v>
      </c>
      <c r="AE20" s="198">
        <v>0</v>
      </c>
      <c r="AF20" s="198">
        <v>0</v>
      </c>
      <c r="AG20" s="198">
        <v>20.89</v>
      </c>
      <c r="AH20" s="198">
        <v>0</v>
      </c>
      <c r="AI20" s="198">
        <v>15.79</v>
      </c>
      <c r="AJ20" s="198">
        <v>0</v>
      </c>
      <c r="AK20" s="198">
        <v>49.15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0.81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79.81</v>
      </c>
      <c r="L21" s="198">
        <v>61.53</v>
      </c>
      <c r="M21" s="198">
        <v>0</v>
      </c>
      <c r="N21" s="198">
        <v>29.01</v>
      </c>
      <c r="O21" s="198">
        <v>48.73</v>
      </c>
      <c r="P21" s="198">
        <v>60.2</v>
      </c>
      <c r="Q21" s="198">
        <v>5.36</v>
      </c>
      <c r="R21" s="198">
        <v>5.2</v>
      </c>
      <c r="S21" s="198">
        <v>6.48</v>
      </c>
      <c r="T21" s="198">
        <v>0</v>
      </c>
      <c r="U21" s="198">
        <v>223.08</v>
      </c>
      <c r="V21" s="198">
        <v>3.5</v>
      </c>
      <c r="W21" s="198">
        <v>10.88</v>
      </c>
      <c r="X21" s="198">
        <v>24.16</v>
      </c>
      <c r="Y21" s="198">
        <v>0</v>
      </c>
      <c r="Z21" s="198">
        <v>68.67</v>
      </c>
      <c r="AA21" s="198">
        <v>16.7</v>
      </c>
      <c r="AB21" s="198">
        <v>0</v>
      </c>
      <c r="AC21" s="198">
        <v>0</v>
      </c>
      <c r="AD21" s="198">
        <v>6.14</v>
      </c>
      <c r="AE21" s="198">
        <v>0</v>
      </c>
      <c r="AF21" s="198">
        <v>0</v>
      </c>
      <c r="AG21" s="198">
        <v>20.89</v>
      </c>
      <c r="AH21" s="198">
        <v>0</v>
      </c>
      <c r="AI21" s="198">
        <v>13.68</v>
      </c>
      <c r="AJ21" s="198">
        <v>0</v>
      </c>
      <c r="AK21" s="198">
        <v>49.15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79.81</v>
      </c>
      <c r="L22" s="198">
        <v>61.53</v>
      </c>
      <c r="M22" s="198">
        <v>0</v>
      </c>
      <c r="N22" s="198">
        <v>29.01</v>
      </c>
      <c r="O22" s="198">
        <v>48.73</v>
      </c>
      <c r="P22" s="198">
        <v>60.2</v>
      </c>
      <c r="Q22" s="198">
        <v>5.36</v>
      </c>
      <c r="R22" s="198">
        <v>5.2</v>
      </c>
      <c r="S22" s="198">
        <v>6.48</v>
      </c>
      <c r="T22" s="198">
        <v>0</v>
      </c>
      <c r="U22" s="198">
        <v>223.08</v>
      </c>
      <c r="V22" s="198">
        <v>3.5</v>
      </c>
      <c r="W22" s="198">
        <v>10.88</v>
      </c>
      <c r="X22" s="198">
        <v>24.16</v>
      </c>
      <c r="Y22" s="198">
        <v>0</v>
      </c>
      <c r="Z22" s="198">
        <v>68.67</v>
      </c>
      <c r="AA22" s="198">
        <v>16.7</v>
      </c>
      <c r="AB22" s="198">
        <v>0</v>
      </c>
      <c r="AC22" s="198">
        <v>0</v>
      </c>
      <c r="AD22" s="198">
        <v>6.14</v>
      </c>
      <c r="AE22" s="198">
        <v>0</v>
      </c>
      <c r="AF22" s="198">
        <v>0</v>
      </c>
      <c r="AG22" s="198">
        <v>20.89</v>
      </c>
      <c r="AH22" s="198">
        <v>0</v>
      </c>
      <c r="AI22" s="198">
        <v>16.84</v>
      </c>
      <c r="AJ22" s="198">
        <v>0</v>
      </c>
      <c r="AK22" s="198">
        <v>49.15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79.81</v>
      </c>
      <c r="L23" s="198">
        <v>61.53</v>
      </c>
      <c r="M23" s="198">
        <v>0</v>
      </c>
      <c r="N23" s="198">
        <v>29.01</v>
      </c>
      <c r="O23" s="198">
        <v>48.73</v>
      </c>
      <c r="P23" s="198">
        <v>60.2</v>
      </c>
      <c r="Q23" s="198">
        <v>5.36</v>
      </c>
      <c r="R23" s="198">
        <v>5.2</v>
      </c>
      <c r="S23" s="198">
        <v>6.48</v>
      </c>
      <c r="T23" s="198">
        <v>0</v>
      </c>
      <c r="U23" s="198">
        <v>223.08</v>
      </c>
      <c r="V23" s="198">
        <v>3.5</v>
      </c>
      <c r="W23" s="198">
        <v>10.88</v>
      </c>
      <c r="X23" s="198">
        <v>24.16</v>
      </c>
      <c r="Y23" s="198">
        <v>0</v>
      </c>
      <c r="Z23" s="198">
        <v>68.67</v>
      </c>
      <c r="AA23" s="198">
        <v>16.7</v>
      </c>
      <c r="AB23" s="198">
        <v>0</v>
      </c>
      <c r="AC23" s="198">
        <v>0</v>
      </c>
      <c r="AD23" s="198">
        <v>6.14</v>
      </c>
      <c r="AE23" s="198">
        <v>0</v>
      </c>
      <c r="AF23" s="198">
        <v>0</v>
      </c>
      <c r="AG23" s="198">
        <v>20.89</v>
      </c>
      <c r="AH23" s="198">
        <v>0</v>
      </c>
      <c r="AI23" s="198">
        <v>15.79</v>
      </c>
      <c r="AJ23" s="198">
        <v>0</v>
      </c>
      <c r="AK23" s="198">
        <v>49.15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79.81</v>
      </c>
      <c r="L24" s="198">
        <v>61.53</v>
      </c>
      <c r="M24" s="198">
        <v>0</v>
      </c>
      <c r="N24" s="198">
        <v>29.01</v>
      </c>
      <c r="O24" s="198">
        <v>48.73</v>
      </c>
      <c r="P24" s="198">
        <v>60.2</v>
      </c>
      <c r="Q24" s="198">
        <v>5.36</v>
      </c>
      <c r="R24" s="198">
        <v>5.2</v>
      </c>
      <c r="S24" s="198">
        <v>6.48</v>
      </c>
      <c r="T24" s="198">
        <v>0</v>
      </c>
      <c r="U24" s="198">
        <v>223.08</v>
      </c>
      <c r="V24" s="198">
        <v>3.5</v>
      </c>
      <c r="W24" s="198">
        <v>10.88</v>
      </c>
      <c r="X24" s="198">
        <v>24.16</v>
      </c>
      <c r="Y24" s="198">
        <v>0</v>
      </c>
      <c r="Z24" s="198">
        <v>68.67</v>
      </c>
      <c r="AA24" s="198">
        <v>16.7</v>
      </c>
      <c r="AB24" s="198">
        <v>0</v>
      </c>
      <c r="AC24" s="198">
        <v>0</v>
      </c>
      <c r="AD24" s="198">
        <v>6.14</v>
      </c>
      <c r="AE24" s="198">
        <v>0</v>
      </c>
      <c r="AF24" s="198">
        <v>0</v>
      </c>
      <c r="AG24" s="198">
        <v>20.89</v>
      </c>
      <c r="AH24" s="198">
        <v>0</v>
      </c>
      <c r="AI24" s="198">
        <v>15.79</v>
      </c>
      <c r="AJ24" s="198">
        <v>0</v>
      </c>
      <c r="AK24" s="198">
        <v>49.15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79.81</v>
      </c>
      <c r="L25" s="198">
        <v>61.53</v>
      </c>
      <c r="M25" s="198">
        <v>0</v>
      </c>
      <c r="N25" s="198">
        <v>29.01</v>
      </c>
      <c r="O25" s="198">
        <v>48.73</v>
      </c>
      <c r="P25" s="198">
        <v>60.2</v>
      </c>
      <c r="Q25" s="198">
        <v>5.36</v>
      </c>
      <c r="R25" s="198">
        <v>5.2</v>
      </c>
      <c r="S25" s="198">
        <v>6.48</v>
      </c>
      <c r="T25" s="198">
        <v>0</v>
      </c>
      <c r="U25" s="198">
        <v>223.08</v>
      </c>
      <c r="V25" s="198">
        <v>3.35</v>
      </c>
      <c r="W25" s="198">
        <v>10.88</v>
      </c>
      <c r="X25" s="198">
        <v>24.16</v>
      </c>
      <c r="Y25" s="198">
        <v>0</v>
      </c>
      <c r="Z25" s="198">
        <v>68.67</v>
      </c>
      <c r="AA25" s="198">
        <v>16.7</v>
      </c>
      <c r="AB25" s="198">
        <v>0</v>
      </c>
      <c r="AC25" s="198">
        <v>0</v>
      </c>
      <c r="AD25" s="198">
        <v>6.14</v>
      </c>
      <c r="AE25" s="198">
        <v>0</v>
      </c>
      <c r="AF25" s="198">
        <v>0</v>
      </c>
      <c r="AG25" s="198">
        <v>20.89</v>
      </c>
      <c r="AH25" s="198">
        <v>0</v>
      </c>
      <c r="AI25" s="198">
        <v>15.79</v>
      </c>
      <c r="AJ25" s="198">
        <v>0</v>
      </c>
      <c r="AK25" s="198">
        <v>49.15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79.81</v>
      </c>
      <c r="L26" s="198">
        <v>61.53</v>
      </c>
      <c r="M26" s="198">
        <v>0</v>
      </c>
      <c r="N26" s="198">
        <v>29.01</v>
      </c>
      <c r="O26" s="198">
        <v>48.73</v>
      </c>
      <c r="P26" s="198">
        <v>60.2</v>
      </c>
      <c r="Q26" s="198">
        <v>5.36</v>
      </c>
      <c r="R26" s="198">
        <v>5.2</v>
      </c>
      <c r="S26" s="198">
        <v>6.48</v>
      </c>
      <c r="T26" s="198">
        <v>0</v>
      </c>
      <c r="U26" s="198">
        <v>223.08</v>
      </c>
      <c r="V26" s="198">
        <v>3.35</v>
      </c>
      <c r="W26" s="198">
        <v>10.88</v>
      </c>
      <c r="X26" s="198">
        <v>24.16</v>
      </c>
      <c r="Y26" s="198">
        <v>0</v>
      </c>
      <c r="Z26" s="198">
        <v>68.67</v>
      </c>
      <c r="AA26" s="198">
        <v>16.7</v>
      </c>
      <c r="AB26" s="198">
        <v>0</v>
      </c>
      <c r="AC26" s="198">
        <v>0</v>
      </c>
      <c r="AD26" s="198">
        <v>6.14</v>
      </c>
      <c r="AE26" s="198">
        <v>0</v>
      </c>
      <c r="AF26" s="198">
        <v>0</v>
      </c>
      <c r="AG26" s="198">
        <v>20.89</v>
      </c>
      <c r="AH26" s="198">
        <v>0</v>
      </c>
      <c r="AI26" s="198">
        <v>15.79</v>
      </c>
      <c r="AJ26" s="198">
        <v>0</v>
      </c>
      <c r="AK26" s="198">
        <v>49.15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79.81</v>
      </c>
      <c r="L27" s="198">
        <v>61.53</v>
      </c>
      <c r="M27" s="198">
        <v>0</v>
      </c>
      <c r="N27" s="198">
        <v>29.01</v>
      </c>
      <c r="O27" s="198">
        <v>48.73</v>
      </c>
      <c r="P27" s="198">
        <v>60.2</v>
      </c>
      <c r="Q27" s="198">
        <v>5.36</v>
      </c>
      <c r="R27" s="198">
        <v>5.2</v>
      </c>
      <c r="S27" s="198">
        <v>6.48</v>
      </c>
      <c r="T27" s="198">
        <v>0</v>
      </c>
      <c r="U27" s="198">
        <v>223.08</v>
      </c>
      <c r="V27" s="198">
        <v>3.35</v>
      </c>
      <c r="W27" s="198">
        <v>10.88</v>
      </c>
      <c r="X27" s="198">
        <v>24.16</v>
      </c>
      <c r="Y27" s="198">
        <v>0</v>
      </c>
      <c r="Z27" s="198">
        <v>68.67</v>
      </c>
      <c r="AA27" s="198">
        <v>16.7</v>
      </c>
      <c r="AB27" s="198">
        <v>0</v>
      </c>
      <c r="AC27" s="198">
        <v>0</v>
      </c>
      <c r="AD27" s="198">
        <v>6.14</v>
      </c>
      <c r="AE27" s="198">
        <v>0</v>
      </c>
      <c r="AF27" s="198">
        <v>0</v>
      </c>
      <c r="AG27" s="198">
        <v>20.89</v>
      </c>
      <c r="AH27" s="198">
        <v>0</v>
      </c>
      <c r="AI27" s="198">
        <v>13.68</v>
      </c>
      <c r="AJ27" s="198">
        <v>0</v>
      </c>
      <c r="AK27" s="198">
        <v>49.15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1.08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79.81</v>
      </c>
      <c r="L28" s="198">
        <v>61.53</v>
      </c>
      <c r="M28" s="198">
        <v>0</v>
      </c>
      <c r="N28" s="198">
        <v>29.01</v>
      </c>
      <c r="O28" s="198">
        <v>48.73</v>
      </c>
      <c r="P28" s="198">
        <v>60.2</v>
      </c>
      <c r="Q28" s="198">
        <v>5.36</v>
      </c>
      <c r="R28" s="198">
        <v>5.2</v>
      </c>
      <c r="S28" s="198">
        <v>6.48</v>
      </c>
      <c r="T28" s="198">
        <v>0</v>
      </c>
      <c r="U28" s="198">
        <v>223.08</v>
      </c>
      <c r="V28" s="198">
        <v>3.35</v>
      </c>
      <c r="W28" s="198">
        <v>10.88</v>
      </c>
      <c r="X28" s="198">
        <v>24.16</v>
      </c>
      <c r="Y28" s="198">
        <v>0</v>
      </c>
      <c r="Z28" s="198">
        <v>68.67</v>
      </c>
      <c r="AA28" s="198">
        <v>16.7</v>
      </c>
      <c r="AB28" s="198">
        <v>0</v>
      </c>
      <c r="AC28" s="198">
        <v>0</v>
      </c>
      <c r="AD28" s="198">
        <v>6.14</v>
      </c>
      <c r="AE28" s="198">
        <v>0</v>
      </c>
      <c r="AF28" s="198">
        <v>0</v>
      </c>
      <c r="AG28" s="198">
        <v>20.89</v>
      </c>
      <c r="AH28" s="198">
        <v>0</v>
      </c>
      <c r="AI28" s="198">
        <v>15.79</v>
      </c>
      <c r="AJ28" s="198">
        <v>0</v>
      </c>
      <c r="AK28" s="198">
        <v>49.15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4.45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79.81</v>
      </c>
      <c r="L29" s="198">
        <v>61.53</v>
      </c>
      <c r="M29" s="198">
        <v>0</v>
      </c>
      <c r="N29" s="198">
        <v>29.01</v>
      </c>
      <c r="O29" s="198">
        <v>48.73</v>
      </c>
      <c r="P29" s="198">
        <v>60.2</v>
      </c>
      <c r="Q29" s="198">
        <v>5.36</v>
      </c>
      <c r="R29" s="198">
        <v>5.2</v>
      </c>
      <c r="S29" s="198">
        <v>6.48</v>
      </c>
      <c r="T29" s="198">
        <v>0</v>
      </c>
      <c r="U29" s="198">
        <v>223.08</v>
      </c>
      <c r="V29" s="198">
        <v>3.25</v>
      </c>
      <c r="W29" s="198">
        <v>10.88</v>
      </c>
      <c r="X29" s="198">
        <v>24.16</v>
      </c>
      <c r="Y29" s="198">
        <v>0</v>
      </c>
      <c r="Z29" s="198">
        <v>68.67</v>
      </c>
      <c r="AA29" s="198">
        <v>16.7</v>
      </c>
      <c r="AB29" s="198">
        <v>0</v>
      </c>
      <c r="AC29" s="198">
        <v>9.5500000000000007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16.84</v>
      </c>
      <c r="AJ29" s="198">
        <v>0</v>
      </c>
      <c r="AK29" s="198">
        <v>49.15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9.6199999999999992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79.81</v>
      </c>
      <c r="L30" s="198">
        <v>61.53</v>
      </c>
      <c r="M30" s="198">
        <v>0</v>
      </c>
      <c r="N30" s="198">
        <v>29.01</v>
      </c>
      <c r="O30" s="198">
        <v>48.73</v>
      </c>
      <c r="P30" s="198">
        <v>60.2</v>
      </c>
      <c r="Q30" s="198">
        <v>5.36</v>
      </c>
      <c r="R30" s="198">
        <v>5.2</v>
      </c>
      <c r="S30" s="198">
        <v>6.48</v>
      </c>
      <c r="T30" s="198">
        <v>0</v>
      </c>
      <c r="U30" s="198">
        <v>223.08</v>
      </c>
      <c r="V30" s="198">
        <v>3.25</v>
      </c>
      <c r="W30" s="198">
        <v>10.88</v>
      </c>
      <c r="X30" s="198">
        <v>24.16</v>
      </c>
      <c r="Y30" s="198">
        <v>0</v>
      </c>
      <c r="Z30" s="198">
        <v>68.67</v>
      </c>
      <c r="AA30" s="198">
        <v>16.7</v>
      </c>
      <c r="AB30" s="198">
        <v>0</v>
      </c>
      <c r="AC30" s="198">
        <v>9.5500000000000007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16.84</v>
      </c>
      <c r="AJ30" s="198">
        <v>0</v>
      </c>
      <c r="AK30" s="198">
        <v>49.15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18.16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79.81</v>
      </c>
      <c r="L31" s="198">
        <v>61.53</v>
      </c>
      <c r="M31" s="198">
        <v>0</v>
      </c>
      <c r="N31" s="198">
        <v>29.01</v>
      </c>
      <c r="O31" s="198">
        <v>48.73</v>
      </c>
      <c r="P31" s="198">
        <v>60.2</v>
      </c>
      <c r="Q31" s="198">
        <v>5.36</v>
      </c>
      <c r="R31" s="198">
        <v>5.2</v>
      </c>
      <c r="S31" s="198">
        <v>6.48</v>
      </c>
      <c r="T31" s="198">
        <v>0</v>
      </c>
      <c r="U31" s="198">
        <v>223.08</v>
      </c>
      <c r="V31" s="198">
        <v>3.25</v>
      </c>
      <c r="W31" s="198">
        <v>10.89</v>
      </c>
      <c r="X31" s="198">
        <v>24.16</v>
      </c>
      <c r="Y31" s="198">
        <v>0</v>
      </c>
      <c r="Z31" s="198">
        <v>68.67</v>
      </c>
      <c r="AA31" s="198">
        <v>16.7</v>
      </c>
      <c r="AB31" s="198">
        <v>0</v>
      </c>
      <c r="AC31" s="198">
        <v>9.5500000000000007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16.84</v>
      </c>
      <c r="AJ31" s="198">
        <v>0</v>
      </c>
      <c r="AK31" s="198">
        <v>49.15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23.6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79.81</v>
      </c>
      <c r="L32" s="198">
        <v>61.53</v>
      </c>
      <c r="M32" s="198">
        <v>0</v>
      </c>
      <c r="N32" s="198">
        <v>29.01</v>
      </c>
      <c r="O32" s="198">
        <v>48.73</v>
      </c>
      <c r="P32" s="198">
        <v>60.2</v>
      </c>
      <c r="Q32" s="198">
        <v>5.36</v>
      </c>
      <c r="R32" s="198">
        <v>5.2</v>
      </c>
      <c r="S32" s="198">
        <v>6.48</v>
      </c>
      <c r="T32" s="198">
        <v>0</v>
      </c>
      <c r="U32" s="198">
        <v>223.08</v>
      </c>
      <c r="V32" s="198">
        <v>3.25</v>
      </c>
      <c r="W32" s="198">
        <v>11.4</v>
      </c>
      <c r="X32" s="198">
        <v>24.16</v>
      </c>
      <c r="Y32" s="198">
        <v>0</v>
      </c>
      <c r="Z32" s="198">
        <v>68.67</v>
      </c>
      <c r="AA32" s="198">
        <v>16.7</v>
      </c>
      <c r="AB32" s="198">
        <v>0</v>
      </c>
      <c r="AC32" s="198">
        <v>9.5500000000000007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16.84</v>
      </c>
      <c r="AJ32" s="198">
        <v>0</v>
      </c>
      <c r="AK32" s="198">
        <v>49.15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79.81</v>
      </c>
      <c r="L33" s="198">
        <v>61.53</v>
      </c>
      <c r="M33" s="198">
        <v>0</v>
      </c>
      <c r="N33" s="198">
        <v>29.01</v>
      </c>
      <c r="O33" s="198">
        <v>48.73</v>
      </c>
      <c r="P33" s="198">
        <v>60.2</v>
      </c>
      <c r="Q33" s="198">
        <v>5.36</v>
      </c>
      <c r="R33" s="198">
        <v>5.2</v>
      </c>
      <c r="S33" s="198">
        <v>6.48</v>
      </c>
      <c r="T33" s="198">
        <v>0</v>
      </c>
      <c r="U33" s="198">
        <v>223.08</v>
      </c>
      <c r="V33" s="198">
        <v>3.25</v>
      </c>
      <c r="W33" s="198">
        <v>11.4</v>
      </c>
      <c r="X33" s="198">
        <v>24.16</v>
      </c>
      <c r="Y33" s="198">
        <v>0</v>
      </c>
      <c r="Z33" s="198">
        <v>68.67</v>
      </c>
      <c r="AA33" s="198">
        <v>16.7</v>
      </c>
      <c r="AB33" s="198">
        <v>0</v>
      </c>
      <c r="AC33" s="198">
        <v>9.5500000000000007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16.84</v>
      </c>
      <c r="AJ33" s="198">
        <v>0</v>
      </c>
      <c r="AK33" s="198">
        <v>49.15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79.81</v>
      </c>
      <c r="L34" s="198">
        <v>61.53</v>
      </c>
      <c r="M34" s="198">
        <v>0</v>
      </c>
      <c r="N34" s="198">
        <v>29.01</v>
      </c>
      <c r="O34" s="198">
        <v>48.73</v>
      </c>
      <c r="P34" s="198">
        <v>60.2</v>
      </c>
      <c r="Q34" s="198">
        <v>5.36</v>
      </c>
      <c r="R34" s="198">
        <v>5.2</v>
      </c>
      <c r="S34" s="198">
        <v>6.48</v>
      </c>
      <c r="T34" s="198">
        <v>0</v>
      </c>
      <c r="U34" s="198">
        <v>223.08</v>
      </c>
      <c r="V34" s="198">
        <v>3.25</v>
      </c>
      <c r="W34" s="198">
        <v>11.4</v>
      </c>
      <c r="X34" s="198">
        <v>24.16</v>
      </c>
      <c r="Y34" s="198">
        <v>0</v>
      </c>
      <c r="Z34" s="198">
        <v>68.67</v>
      </c>
      <c r="AA34" s="198">
        <v>16.7</v>
      </c>
      <c r="AB34" s="198">
        <v>0</v>
      </c>
      <c r="AC34" s="198">
        <v>9.5500000000000007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16.84</v>
      </c>
      <c r="AJ34" s="198">
        <v>0</v>
      </c>
      <c r="AK34" s="198">
        <v>49.15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79.81</v>
      </c>
      <c r="L35" s="198">
        <v>61.53</v>
      </c>
      <c r="M35" s="198">
        <v>0</v>
      </c>
      <c r="N35" s="198">
        <v>29.01</v>
      </c>
      <c r="O35" s="198">
        <v>48.73</v>
      </c>
      <c r="P35" s="198">
        <v>60.2</v>
      </c>
      <c r="Q35" s="198">
        <v>5.36</v>
      </c>
      <c r="R35" s="198">
        <v>5.2</v>
      </c>
      <c r="S35" s="198">
        <v>6.48</v>
      </c>
      <c r="T35" s="198">
        <v>0</v>
      </c>
      <c r="U35" s="198">
        <v>223.08</v>
      </c>
      <c r="V35" s="198">
        <v>3.1</v>
      </c>
      <c r="W35" s="198">
        <v>11.4</v>
      </c>
      <c r="X35" s="198">
        <v>24.16</v>
      </c>
      <c r="Y35" s="198">
        <v>0</v>
      </c>
      <c r="Z35" s="198">
        <v>68.67</v>
      </c>
      <c r="AA35" s="198">
        <v>16.7</v>
      </c>
      <c r="AB35" s="198">
        <v>0</v>
      </c>
      <c r="AC35" s="198">
        <v>9.5500000000000007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16.84</v>
      </c>
      <c r="AJ35" s="198">
        <v>0</v>
      </c>
      <c r="AK35" s="198">
        <v>49.15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79.81</v>
      </c>
      <c r="L36" s="198">
        <v>61.53</v>
      </c>
      <c r="M36" s="198">
        <v>0</v>
      </c>
      <c r="N36" s="198">
        <v>29.01</v>
      </c>
      <c r="O36" s="198">
        <v>48.73</v>
      </c>
      <c r="P36" s="198">
        <v>60.2</v>
      </c>
      <c r="Q36" s="198">
        <v>5.36</v>
      </c>
      <c r="R36" s="198">
        <v>5.2</v>
      </c>
      <c r="S36" s="198">
        <v>6.48</v>
      </c>
      <c r="T36" s="198">
        <v>0</v>
      </c>
      <c r="U36" s="198">
        <v>223.08</v>
      </c>
      <c r="V36" s="198">
        <v>3.1</v>
      </c>
      <c r="W36" s="198">
        <v>11.4</v>
      </c>
      <c r="X36" s="198">
        <v>24.16</v>
      </c>
      <c r="Y36" s="198">
        <v>0</v>
      </c>
      <c r="Z36" s="198">
        <v>68.67</v>
      </c>
      <c r="AA36" s="198">
        <v>16.7</v>
      </c>
      <c r="AB36" s="198">
        <v>0</v>
      </c>
      <c r="AC36" s="198">
        <v>9.5500000000000007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16.84</v>
      </c>
      <c r="AJ36" s="198">
        <v>0</v>
      </c>
      <c r="AK36" s="198">
        <v>49.15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79.81</v>
      </c>
      <c r="L37" s="198">
        <v>63.62</v>
      </c>
      <c r="M37" s="198">
        <v>0</v>
      </c>
      <c r="N37" s="198">
        <v>29.01</v>
      </c>
      <c r="O37" s="198">
        <v>48.73</v>
      </c>
      <c r="P37" s="198">
        <v>60.2</v>
      </c>
      <c r="Q37" s="198">
        <v>5.36</v>
      </c>
      <c r="R37" s="198">
        <v>5.2</v>
      </c>
      <c r="S37" s="198">
        <v>6.48</v>
      </c>
      <c r="T37" s="198">
        <v>0</v>
      </c>
      <c r="U37" s="198">
        <v>223.08</v>
      </c>
      <c r="V37" s="198">
        <v>3.1</v>
      </c>
      <c r="W37" s="198">
        <v>11.4</v>
      </c>
      <c r="X37" s="198">
        <v>24.16</v>
      </c>
      <c r="Y37" s="198">
        <v>0</v>
      </c>
      <c r="Z37" s="198">
        <v>68.67</v>
      </c>
      <c r="AA37" s="198">
        <v>16.7</v>
      </c>
      <c r="AB37" s="198">
        <v>0</v>
      </c>
      <c r="AC37" s="198">
        <v>9.5500000000000007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16.84</v>
      </c>
      <c r="AJ37" s="198">
        <v>0</v>
      </c>
      <c r="AK37" s="198">
        <v>49.15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79.81</v>
      </c>
      <c r="L38" s="198">
        <v>63.62</v>
      </c>
      <c r="M38" s="198">
        <v>0</v>
      </c>
      <c r="N38" s="198">
        <v>29.01</v>
      </c>
      <c r="O38" s="198">
        <v>48.73</v>
      </c>
      <c r="P38" s="198">
        <v>60.2</v>
      </c>
      <c r="Q38" s="198">
        <v>5.36</v>
      </c>
      <c r="R38" s="198">
        <v>5.2</v>
      </c>
      <c r="S38" s="198">
        <v>6.48</v>
      </c>
      <c r="T38" s="198">
        <v>0</v>
      </c>
      <c r="U38" s="198">
        <v>223.08</v>
      </c>
      <c r="V38" s="198">
        <v>3.1</v>
      </c>
      <c r="W38" s="198">
        <v>11.4</v>
      </c>
      <c r="X38" s="198">
        <v>24.16</v>
      </c>
      <c r="Y38" s="198">
        <v>0</v>
      </c>
      <c r="Z38" s="198">
        <v>68.67</v>
      </c>
      <c r="AA38" s="198">
        <v>16.7</v>
      </c>
      <c r="AB38" s="198">
        <v>0</v>
      </c>
      <c r="AC38" s="198">
        <v>9.5500000000000007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16.84</v>
      </c>
      <c r="AJ38" s="198">
        <v>0</v>
      </c>
      <c r="AK38" s="198">
        <v>49.15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79.81</v>
      </c>
      <c r="L39" s="198">
        <v>63.62</v>
      </c>
      <c r="M39" s="198">
        <v>0</v>
      </c>
      <c r="N39" s="198">
        <v>29.01</v>
      </c>
      <c r="O39" s="198">
        <v>48.73</v>
      </c>
      <c r="P39" s="198">
        <v>60.2</v>
      </c>
      <c r="Q39" s="198">
        <v>5.36</v>
      </c>
      <c r="R39" s="198">
        <v>5.2</v>
      </c>
      <c r="S39" s="198">
        <v>6.48</v>
      </c>
      <c r="T39" s="198">
        <v>0</v>
      </c>
      <c r="U39" s="198">
        <v>223.08</v>
      </c>
      <c r="V39" s="198">
        <v>3.1</v>
      </c>
      <c r="W39" s="198">
        <v>11.4</v>
      </c>
      <c r="X39" s="198">
        <v>24.16</v>
      </c>
      <c r="Y39" s="198">
        <v>0</v>
      </c>
      <c r="Z39" s="198">
        <v>68.67</v>
      </c>
      <c r="AA39" s="198">
        <v>16.7</v>
      </c>
      <c r="AB39" s="198">
        <v>0</v>
      </c>
      <c r="AC39" s="198">
        <v>9.5500000000000007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15.79</v>
      </c>
      <c r="AJ39" s="198">
        <v>0</v>
      </c>
      <c r="AK39" s="198">
        <v>49.15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79.81</v>
      </c>
      <c r="L40" s="198">
        <v>63.62</v>
      </c>
      <c r="M40" s="198">
        <v>0</v>
      </c>
      <c r="N40" s="198">
        <v>29.01</v>
      </c>
      <c r="O40" s="198">
        <v>48.73</v>
      </c>
      <c r="P40" s="198">
        <v>60.2</v>
      </c>
      <c r="Q40" s="198">
        <v>5.36</v>
      </c>
      <c r="R40" s="198">
        <v>5.2</v>
      </c>
      <c r="S40" s="198">
        <v>6.48</v>
      </c>
      <c r="T40" s="198">
        <v>0</v>
      </c>
      <c r="U40" s="198">
        <v>223.08</v>
      </c>
      <c r="V40" s="198">
        <v>3.1</v>
      </c>
      <c r="W40" s="198">
        <v>11.4</v>
      </c>
      <c r="X40" s="198">
        <v>24.16</v>
      </c>
      <c r="Y40" s="198">
        <v>0</v>
      </c>
      <c r="Z40" s="198">
        <v>68.67</v>
      </c>
      <c r="AA40" s="198">
        <v>16.7</v>
      </c>
      <c r="AB40" s="198">
        <v>0</v>
      </c>
      <c r="AC40" s="198">
        <v>9.5500000000000007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15.79</v>
      </c>
      <c r="AJ40" s="198">
        <v>0</v>
      </c>
      <c r="AK40" s="198">
        <v>49.15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24.51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79.81</v>
      </c>
      <c r="L41" s="198">
        <v>63.62</v>
      </c>
      <c r="M41" s="198">
        <v>0</v>
      </c>
      <c r="N41" s="198">
        <v>29.01</v>
      </c>
      <c r="O41" s="198">
        <v>48.73</v>
      </c>
      <c r="P41" s="198">
        <v>60.2</v>
      </c>
      <c r="Q41" s="198">
        <v>5.36</v>
      </c>
      <c r="R41" s="198">
        <v>5.2</v>
      </c>
      <c r="S41" s="198">
        <v>6.48</v>
      </c>
      <c r="T41" s="198">
        <v>0</v>
      </c>
      <c r="U41" s="198">
        <v>223.08</v>
      </c>
      <c r="V41" s="198">
        <v>3.1</v>
      </c>
      <c r="W41" s="198">
        <v>11.4</v>
      </c>
      <c r="X41" s="198">
        <v>24.16</v>
      </c>
      <c r="Y41" s="198">
        <v>0</v>
      </c>
      <c r="Z41" s="198">
        <v>68.67</v>
      </c>
      <c r="AA41" s="198">
        <v>16.7</v>
      </c>
      <c r="AB41" s="198">
        <v>0</v>
      </c>
      <c r="AC41" s="198">
        <v>9.5500000000000007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15.79</v>
      </c>
      <c r="AJ41" s="198">
        <v>0</v>
      </c>
      <c r="AK41" s="198">
        <v>49.15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79.81</v>
      </c>
      <c r="L42" s="198">
        <v>63.62</v>
      </c>
      <c r="M42" s="198">
        <v>0</v>
      </c>
      <c r="N42" s="198">
        <v>29.01</v>
      </c>
      <c r="O42" s="198">
        <v>48.73</v>
      </c>
      <c r="P42" s="198">
        <v>60.2</v>
      </c>
      <c r="Q42" s="198">
        <v>5.36</v>
      </c>
      <c r="R42" s="198">
        <v>5.2</v>
      </c>
      <c r="S42" s="198">
        <v>6.48</v>
      </c>
      <c r="T42" s="198">
        <v>0</v>
      </c>
      <c r="U42" s="198">
        <v>223.08</v>
      </c>
      <c r="V42" s="198">
        <v>3.1</v>
      </c>
      <c r="W42" s="198">
        <v>11.4</v>
      </c>
      <c r="X42" s="198">
        <v>24.16</v>
      </c>
      <c r="Y42" s="198">
        <v>0</v>
      </c>
      <c r="Z42" s="198">
        <v>68.67</v>
      </c>
      <c r="AA42" s="198">
        <v>16.7</v>
      </c>
      <c r="AB42" s="198">
        <v>0</v>
      </c>
      <c r="AC42" s="198">
        <v>9.5500000000000007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15.79</v>
      </c>
      <c r="AJ42" s="198">
        <v>0</v>
      </c>
      <c r="AK42" s="198">
        <v>49.15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79.81</v>
      </c>
      <c r="L43" s="198">
        <v>63.62</v>
      </c>
      <c r="M43" s="198">
        <v>0</v>
      </c>
      <c r="N43" s="198">
        <v>29.01</v>
      </c>
      <c r="O43" s="198">
        <v>48.73</v>
      </c>
      <c r="P43" s="198">
        <v>60.2</v>
      </c>
      <c r="Q43" s="198">
        <v>5.36</v>
      </c>
      <c r="R43" s="198">
        <v>5.2</v>
      </c>
      <c r="S43" s="198">
        <v>6.48</v>
      </c>
      <c r="T43" s="198">
        <v>0</v>
      </c>
      <c r="U43" s="198">
        <v>223.08</v>
      </c>
      <c r="V43" s="198">
        <v>3.1</v>
      </c>
      <c r="W43" s="198">
        <v>11.4</v>
      </c>
      <c r="X43" s="198">
        <v>24.16</v>
      </c>
      <c r="Y43" s="198">
        <v>0</v>
      </c>
      <c r="Z43" s="198">
        <v>68.67</v>
      </c>
      <c r="AA43" s="198">
        <v>16.7</v>
      </c>
      <c r="AB43" s="198">
        <v>0</v>
      </c>
      <c r="AC43" s="198">
        <v>9.5299999999999994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15.79</v>
      </c>
      <c r="AJ43" s="198">
        <v>0</v>
      </c>
      <c r="AK43" s="198">
        <v>48.37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79.81</v>
      </c>
      <c r="L44" s="198">
        <v>61.53</v>
      </c>
      <c r="M44" s="198">
        <v>0</v>
      </c>
      <c r="N44" s="198">
        <v>29.01</v>
      </c>
      <c r="O44" s="198">
        <v>48.73</v>
      </c>
      <c r="P44" s="198">
        <v>60.2</v>
      </c>
      <c r="Q44" s="198">
        <v>5.36</v>
      </c>
      <c r="R44" s="198">
        <v>5.2</v>
      </c>
      <c r="S44" s="198">
        <v>6.48</v>
      </c>
      <c r="T44" s="198">
        <v>0</v>
      </c>
      <c r="U44" s="198">
        <v>223.08</v>
      </c>
      <c r="V44" s="198">
        <v>3.1</v>
      </c>
      <c r="W44" s="198">
        <v>11.4</v>
      </c>
      <c r="X44" s="198">
        <v>24.16</v>
      </c>
      <c r="Y44" s="198">
        <v>0</v>
      </c>
      <c r="Z44" s="198">
        <v>68.67</v>
      </c>
      <c r="AA44" s="198">
        <v>16.7</v>
      </c>
      <c r="AB44" s="198">
        <v>0</v>
      </c>
      <c r="AC44" s="198">
        <v>9.5299999999999994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15.79</v>
      </c>
      <c r="AJ44" s="198">
        <v>0</v>
      </c>
      <c r="AK44" s="198">
        <v>48.37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79.81</v>
      </c>
      <c r="L45" s="198">
        <v>61.53</v>
      </c>
      <c r="M45" s="198">
        <v>0</v>
      </c>
      <c r="N45" s="198">
        <v>26</v>
      </c>
      <c r="O45" s="198">
        <v>48.73</v>
      </c>
      <c r="P45" s="198">
        <v>60.2</v>
      </c>
      <c r="Q45" s="198">
        <v>5.36</v>
      </c>
      <c r="R45" s="198">
        <v>5.2</v>
      </c>
      <c r="S45" s="198">
        <v>6.48</v>
      </c>
      <c r="T45" s="198">
        <v>0</v>
      </c>
      <c r="U45" s="198">
        <v>223.08</v>
      </c>
      <c r="V45" s="198">
        <v>3.1</v>
      </c>
      <c r="W45" s="198">
        <v>11.4</v>
      </c>
      <c r="X45" s="198">
        <v>24.16</v>
      </c>
      <c r="Y45" s="198">
        <v>0</v>
      </c>
      <c r="Z45" s="198">
        <v>68.67</v>
      </c>
      <c r="AA45" s="198">
        <v>16.7</v>
      </c>
      <c r="AB45" s="198">
        <v>0</v>
      </c>
      <c r="AC45" s="198">
        <v>9.5299999999999994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15.79</v>
      </c>
      <c r="AJ45" s="198">
        <v>0</v>
      </c>
      <c r="AK45" s="198">
        <v>48.37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79.81</v>
      </c>
      <c r="L46" s="198">
        <v>61.53</v>
      </c>
      <c r="M46" s="198">
        <v>0</v>
      </c>
      <c r="N46" s="198">
        <v>26</v>
      </c>
      <c r="O46" s="198">
        <v>48.73</v>
      </c>
      <c r="P46" s="198">
        <v>60.2</v>
      </c>
      <c r="Q46" s="198">
        <v>5.36</v>
      </c>
      <c r="R46" s="198">
        <v>5.2</v>
      </c>
      <c r="S46" s="198">
        <v>6.48</v>
      </c>
      <c r="T46" s="198">
        <v>0</v>
      </c>
      <c r="U46" s="198">
        <v>223.08</v>
      </c>
      <c r="V46" s="198">
        <v>3.1</v>
      </c>
      <c r="W46" s="198">
        <v>11.4</v>
      </c>
      <c r="X46" s="198">
        <v>24.16</v>
      </c>
      <c r="Y46" s="198">
        <v>0</v>
      </c>
      <c r="Z46" s="198">
        <v>68.67</v>
      </c>
      <c r="AA46" s="198">
        <v>16.7</v>
      </c>
      <c r="AB46" s="198">
        <v>0</v>
      </c>
      <c r="AC46" s="198">
        <v>9.26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15.79</v>
      </c>
      <c r="AJ46" s="198">
        <v>0</v>
      </c>
      <c r="AK46" s="198">
        <v>48.37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79.81</v>
      </c>
      <c r="L47" s="198">
        <v>61.53</v>
      </c>
      <c r="M47" s="198">
        <v>0</v>
      </c>
      <c r="N47" s="198">
        <v>26</v>
      </c>
      <c r="O47" s="198">
        <v>48.73</v>
      </c>
      <c r="P47" s="198">
        <v>60.2</v>
      </c>
      <c r="Q47" s="198">
        <v>5.36</v>
      </c>
      <c r="R47" s="198">
        <v>5.2</v>
      </c>
      <c r="S47" s="198">
        <v>6.48</v>
      </c>
      <c r="T47" s="198">
        <v>0</v>
      </c>
      <c r="U47" s="198">
        <v>223.08</v>
      </c>
      <c r="V47" s="198">
        <v>3.1</v>
      </c>
      <c r="W47" s="198">
        <v>11.4</v>
      </c>
      <c r="X47" s="198">
        <v>24.16</v>
      </c>
      <c r="Y47" s="198">
        <v>0</v>
      </c>
      <c r="Z47" s="198">
        <v>68.67</v>
      </c>
      <c r="AA47" s="198">
        <v>16.7</v>
      </c>
      <c r="AB47" s="198">
        <v>0</v>
      </c>
      <c r="AC47" s="198">
        <v>9.26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11.38</v>
      </c>
      <c r="AJ47" s="198">
        <v>0</v>
      </c>
      <c r="AK47" s="198">
        <v>48.37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79.81</v>
      </c>
      <c r="L48" s="198">
        <v>61.53</v>
      </c>
      <c r="M48" s="198">
        <v>0</v>
      </c>
      <c r="N48" s="198">
        <v>26</v>
      </c>
      <c r="O48" s="198">
        <v>48.73</v>
      </c>
      <c r="P48" s="198">
        <v>60.2</v>
      </c>
      <c r="Q48" s="198">
        <v>5.36</v>
      </c>
      <c r="R48" s="198">
        <v>5.2</v>
      </c>
      <c r="S48" s="198">
        <v>6.48</v>
      </c>
      <c r="T48" s="198">
        <v>0</v>
      </c>
      <c r="U48" s="198">
        <v>223.08</v>
      </c>
      <c r="V48" s="198">
        <v>3.1</v>
      </c>
      <c r="W48" s="198">
        <v>11.4</v>
      </c>
      <c r="X48" s="198">
        <v>24.16</v>
      </c>
      <c r="Y48" s="198">
        <v>0</v>
      </c>
      <c r="Z48" s="198">
        <v>68.67</v>
      </c>
      <c r="AA48" s="198">
        <v>16.7</v>
      </c>
      <c r="AB48" s="198">
        <v>0</v>
      </c>
      <c r="AC48" s="198">
        <v>9.26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5</v>
      </c>
      <c r="AJ48" s="198">
        <v>0</v>
      </c>
      <c r="AK48" s="198">
        <v>48.37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79.81</v>
      </c>
      <c r="L49" s="198">
        <v>61.53</v>
      </c>
      <c r="M49" s="198">
        <v>0</v>
      </c>
      <c r="N49" s="198">
        <v>24.45</v>
      </c>
      <c r="O49" s="198">
        <v>48.73</v>
      </c>
      <c r="P49" s="198">
        <v>60.2</v>
      </c>
      <c r="Q49" s="198">
        <v>5.36</v>
      </c>
      <c r="R49" s="198">
        <v>5.2</v>
      </c>
      <c r="S49" s="198">
        <v>6.48</v>
      </c>
      <c r="T49" s="198">
        <v>0</v>
      </c>
      <c r="U49" s="198">
        <v>223.08</v>
      </c>
      <c r="V49" s="198">
        <v>3.1</v>
      </c>
      <c r="W49" s="198">
        <v>11.4</v>
      </c>
      <c r="X49" s="198">
        <v>24.16</v>
      </c>
      <c r="Y49" s="198">
        <v>0</v>
      </c>
      <c r="Z49" s="198">
        <v>68.67</v>
      </c>
      <c r="AA49" s="198">
        <v>16.7</v>
      </c>
      <c r="AB49" s="198">
        <v>0</v>
      </c>
      <c r="AC49" s="198">
        <v>9.26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11.38</v>
      </c>
      <c r="AJ49" s="198">
        <v>0</v>
      </c>
      <c r="AK49" s="198">
        <v>48.37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79.81</v>
      </c>
      <c r="L50" s="198">
        <v>61.53</v>
      </c>
      <c r="M50" s="198">
        <v>0</v>
      </c>
      <c r="N50" s="198">
        <v>22.9</v>
      </c>
      <c r="O50" s="198">
        <v>48.73</v>
      </c>
      <c r="P50" s="198">
        <v>60.2</v>
      </c>
      <c r="Q50" s="198">
        <v>5.36</v>
      </c>
      <c r="R50" s="198">
        <v>5.2</v>
      </c>
      <c r="S50" s="198">
        <v>6.48</v>
      </c>
      <c r="T50" s="198">
        <v>0</v>
      </c>
      <c r="U50" s="198">
        <v>223.08</v>
      </c>
      <c r="V50" s="198">
        <v>3.1</v>
      </c>
      <c r="W50" s="198">
        <v>11.4</v>
      </c>
      <c r="X50" s="198">
        <v>24.16</v>
      </c>
      <c r="Y50" s="198">
        <v>0</v>
      </c>
      <c r="Z50" s="198">
        <v>68.67</v>
      </c>
      <c r="AA50" s="198">
        <v>16.7</v>
      </c>
      <c r="AB50" s="198">
        <v>0</v>
      </c>
      <c r="AC50" s="198">
        <v>9.26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11.38</v>
      </c>
      <c r="AJ50" s="198">
        <v>0</v>
      </c>
      <c r="AK50" s="198">
        <v>48.37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79.81</v>
      </c>
      <c r="L51" s="198">
        <v>61.53</v>
      </c>
      <c r="M51" s="198">
        <v>0</v>
      </c>
      <c r="N51" s="198">
        <v>21.36</v>
      </c>
      <c r="O51" s="198">
        <v>48.73</v>
      </c>
      <c r="P51" s="198">
        <v>60.2</v>
      </c>
      <c r="Q51" s="198">
        <v>5.36</v>
      </c>
      <c r="R51" s="198">
        <v>5.2</v>
      </c>
      <c r="S51" s="198">
        <v>6.48</v>
      </c>
      <c r="T51" s="198">
        <v>0</v>
      </c>
      <c r="U51" s="198">
        <v>223.08</v>
      </c>
      <c r="V51" s="198">
        <v>3.11</v>
      </c>
      <c r="W51" s="198">
        <v>11.4</v>
      </c>
      <c r="X51" s="198">
        <v>24.16</v>
      </c>
      <c r="Y51" s="198">
        <v>0</v>
      </c>
      <c r="Z51" s="198">
        <v>68.67</v>
      </c>
      <c r="AA51" s="198">
        <v>16.7</v>
      </c>
      <c r="AB51" s="198">
        <v>0</v>
      </c>
      <c r="AC51" s="198">
        <v>14.65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9.19</v>
      </c>
      <c r="AJ51" s="198">
        <v>0</v>
      </c>
      <c r="AK51" s="198">
        <v>46.81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79.81</v>
      </c>
      <c r="L52" s="198">
        <v>61.53</v>
      </c>
      <c r="M52" s="198">
        <v>0</v>
      </c>
      <c r="N52" s="198">
        <v>19.809999999999999</v>
      </c>
      <c r="O52" s="198">
        <v>48.73</v>
      </c>
      <c r="P52" s="198">
        <v>60.2</v>
      </c>
      <c r="Q52" s="198">
        <v>5.36</v>
      </c>
      <c r="R52" s="198">
        <v>5.2</v>
      </c>
      <c r="S52" s="198">
        <v>6.48</v>
      </c>
      <c r="T52" s="198">
        <v>0</v>
      </c>
      <c r="U52" s="198">
        <v>223.08</v>
      </c>
      <c r="V52" s="198">
        <v>3.11</v>
      </c>
      <c r="W52" s="198">
        <v>11.4</v>
      </c>
      <c r="X52" s="198">
        <v>24.16</v>
      </c>
      <c r="Y52" s="198">
        <v>0</v>
      </c>
      <c r="Z52" s="198">
        <v>68.67</v>
      </c>
      <c r="AA52" s="198">
        <v>16.7</v>
      </c>
      <c r="AB52" s="198">
        <v>0</v>
      </c>
      <c r="AC52" s="198">
        <v>14.65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10.5</v>
      </c>
      <c r="AJ52" s="198">
        <v>0</v>
      </c>
      <c r="AK52" s="198">
        <v>46.81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79.81</v>
      </c>
      <c r="L53" s="198">
        <v>63.62</v>
      </c>
      <c r="M53" s="198">
        <v>0</v>
      </c>
      <c r="N53" s="198">
        <v>19.809999999999999</v>
      </c>
      <c r="O53" s="198">
        <v>48.73</v>
      </c>
      <c r="P53" s="198">
        <v>60.2</v>
      </c>
      <c r="Q53" s="198">
        <v>5.36</v>
      </c>
      <c r="R53" s="198">
        <v>5.2</v>
      </c>
      <c r="S53" s="198">
        <v>6.48</v>
      </c>
      <c r="T53" s="198">
        <v>0</v>
      </c>
      <c r="U53" s="198">
        <v>223.08</v>
      </c>
      <c r="V53" s="198">
        <v>3.11</v>
      </c>
      <c r="W53" s="198">
        <v>11.4</v>
      </c>
      <c r="X53" s="198">
        <v>24.16</v>
      </c>
      <c r="Y53" s="198">
        <v>0</v>
      </c>
      <c r="Z53" s="198">
        <v>68.67</v>
      </c>
      <c r="AA53" s="198">
        <v>16.7</v>
      </c>
      <c r="AB53" s="198">
        <v>0</v>
      </c>
      <c r="AC53" s="198">
        <v>14.65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10.5</v>
      </c>
      <c r="AJ53" s="198">
        <v>0</v>
      </c>
      <c r="AK53" s="198">
        <v>46.81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79.81</v>
      </c>
      <c r="L54" s="198">
        <v>63.62</v>
      </c>
      <c r="M54" s="198">
        <v>0</v>
      </c>
      <c r="N54" s="198">
        <v>19.809999999999999</v>
      </c>
      <c r="O54" s="198">
        <v>48.73</v>
      </c>
      <c r="P54" s="198">
        <v>60.2</v>
      </c>
      <c r="Q54" s="198">
        <v>5.36</v>
      </c>
      <c r="R54" s="198">
        <v>5.2</v>
      </c>
      <c r="S54" s="198">
        <v>6.48</v>
      </c>
      <c r="T54" s="198">
        <v>0</v>
      </c>
      <c r="U54" s="198">
        <v>223.08</v>
      </c>
      <c r="V54" s="198">
        <v>3.11</v>
      </c>
      <c r="W54" s="198">
        <v>11.4</v>
      </c>
      <c r="X54" s="198">
        <v>24.16</v>
      </c>
      <c r="Y54" s="198">
        <v>0</v>
      </c>
      <c r="Z54" s="198">
        <v>68.67</v>
      </c>
      <c r="AA54" s="198">
        <v>16.7</v>
      </c>
      <c r="AB54" s="198">
        <v>0</v>
      </c>
      <c r="AC54" s="198">
        <v>14.23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10.5</v>
      </c>
      <c r="AJ54" s="198">
        <v>0</v>
      </c>
      <c r="AK54" s="198">
        <v>46.81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81.069999999999993</v>
      </c>
      <c r="L55" s="198">
        <v>61.53</v>
      </c>
      <c r="M55" s="198">
        <v>0</v>
      </c>
      <c r="N55" s="198">
        <v>19.809999999999999</v>
      </c>
      <c r="O55" s="198">
        <v>48.73</v>
      </c>
      <c r="P55" s="198">
        <v>60.2</v>
      </c>
      <c r="Q55" s="198">
        <v>5.36</v>
      </c>
      <c r="R55" s="198">
        <v>5.2</v>
      </c>
      <c r="S55" s="198">
        <v>6.48</v>
      </c>
      <c r="T55" s="198">
        <v>0</v>
      </c>
      <c r="U55" s="198">
        <v>223.08</v>
      </c>
      <c r="V55" s="198">
        <v>3.11</v>
      </c>
      <c r="W55" s="198">
        <v>11.4</v>
      </c>
      <c r="X55" s="198">
        <v>24.16</v>
      </c>
      <c r="Y55" s="198">
        <v>0</v>
      </c>
      <c r="Z55" s="198">
        <v>68.67</v>
      </c>
      <c r="AA55" s="198">
        <v>16.7</v>
      </c>
      <c r="AB55" s="198">
        <v>0</v>
      </c>
      <c r="AC55" s="198">
        <v>14.23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10.5</v>
      </c>
      <c r="AJ55" s="198">
        <v>0</v>
      </c>
      <c r="AK55" s="198">
        <v>46.81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2.42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81.040000000000006</v>
      </c>
      <c r="L56" s="198">
        <v>61.53</v>
      </c>
      <c r="M56" s="198">
        <v>0</v>
      </c>
      <c r="N56" s="198">
        <v>19.809999999999999</v>
      </c>
      <c r="O56" s="198">
        <v>48.73</v>
      </c>
      <c r="P56" s="198">
        <v>60.2</v>
      </c>
      <c r="Q56" s="198">
        <v>5.36</v>
      </c>
      <c r="R56" s="198">
        <v>5.2</v>
      </c>
      <c r="S56" s="198">
        <v>6.48</v>
      </c>
      <c r="T56" s="198">
        <v>0</v>
      </c>
      <c r="U56" s="198">
        <v>223.08</v>
      </c>
      <c r="V56" s="198">
        <v>3.11</v>
      </c>
      <c r="W56" s="198">
        <v>11.4</v>
      </c>
      <c r="X56" s="198">
        <v>24.16</v>
      </c>
      <c r="Y56" s="198">
        <v>0</v>
      </c>
      <c r="Z56" s="198">
        <v>68.67</v>
      </c>
      <c r="AA56" s="198">
        <v>16.7</v>
      </c>
      <c r="AB56" s="198">
        <v>0</v>
      </c>
      <c r="AC56" s="198">
        <v>14.23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10.5</v>
      </c>
      <c r="AJ56" s="198">
        <v>0</v>
      </c>
      <c r="AK56" s="198">
        <v>46.81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2.42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79.81</v>
      </c>
      <c r="L57" s="198">
        <v>61.53</v>
      </c>
      <c r="M57" s="198">
        <v>0</v>
      </c>
      <c r="N57" s="198">
        <v>19.809999999999999</v>
      </c>
      <c r="O57" s="198">
        <v>48.73</v>
      </c>
      <c r="P57" s="198">
        <v>60.2</v>
      </c>
      <c r="Q57" s="198">
        <v>5.36</v>
      </c>
      <c r="R57" s="198">
        <v>5.2</v>
      </c>
      <c r="S57" s="198">
        <v>6.48</v>
      </c>
      <c r="T57" s="198">
        <v>0</v>
      </c>
      <c r="U57" s="198">
        <v>223.08</v>
      </c>
      <c r="V57" s="198">
        <v>3.11</v>
      </c>
      <c r="W57" s="198">
        <v>11.11</v>
      </c>
      <c r="X57" s="198">
        <v>24.16</v>
      </c>
      <c r="Y57" s="198">
        <v>0</v>
      </c>
      <c r="Z57" s="198">
        <v>68.67</v>
      </c>
      <c r="AA57" s="198">
        <v>16.7</v>
      </c>
      <c r="AB57" s="198">
        <v>0</v>
      </c>
      <c r="AC57" s="198">
        <v>14.23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8.75</v>
      </c>
      <c r="AJ57" s="198">
        <v>0</v>
      </c>
      <c r="AK57" s="198">
        <v>46.81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2.42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79.81</v>
      </c>
      <c r="L58" s="198">
        <v>61.53</v>
      </c>
      <c r="M58" s="198">
        <v>0</v>
      </c>
      <c r="N58" s="198">
        <v>19.809999999999999</v>
      </c>
      <c r="O58" s="198">
        <v>48.73</v>
      </c>
      <c r="P58" s="198">
        <v>60.2</v>
      </c>
      <c r="Q58" s="198">
        <v>5.36</v>
      </c>
      <c r="R58" s="198">
        <v>5.2</v>
      </c>
      <c r="S58" s="198">
        <v>6.48</v>
      </c>
      <c r="T58" s="198">
        <v>0</v>
      </c>
      <c r="U58" s="198">
        <v>223.08</v>
      </c>
      <c r="V58" s="198">
        <v>3.11</v>
      </c>
      <c r="W58" s="198">
        <v>11.11</v>
      </c>
      <c r="X58" s="198">
        <v>24.16</v>
      </c>
      <c r="Y58" s="198">
        <v>0</v>
      </c>
      <c r="Z58" s="198">
        <v>68.67</v>
      </c>
      <c r="AA58" s="198">
        <v>16.7</v>
      </c>
      <c r="AB58" s="198">
        <v>0</v>
      </c>
      <c r="AC58" s="198">
        <v>14.23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10.5</v>
      </c>
      <c r="AJ58" s="198">
        <v>0</v>
      </c>
      <c r="AK58" s="198">
        <v>46.81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2.42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79.81</v>
      </c>
      <c r="L59" s="198">
        <v>61.53</v>
      </c>
      <c r="M59" s="198">
        <v>0</v>
      </c>
      <c r="N59" s="198">
        <v>19.809999999999999</v>
      </c>
      <c r="O59" s="198">
        <v>48.73</v>
      </c>
      <c r="P59" s="198">
        <v>60.2</v>
      </c>
      <c r="Q59" s="198">
        <v>5.36</v>
      </c>
      <c r="R59" s="198">
        <v>5.2</v>
      </c>
      <c r="S59" s="198">
        <v>6.48</v>
      </c>
      <c r="T59" s="198">
        <v>0</v>
      </c>
      <c r="U59" s="198">
        <v>223.08</v>
      </c>
      <c r="V59" s="198">
        <v>3.11</v>
      </c>
      <c r="W59" s="198">
        <v>10.59</v>
      </c>
      <c r="X59" s="198">
        <v>24.16</v>
      </c>
      <c r="Y59" s="198">
        <v>0</v>
      </c>
      <c r="Z59" s="198">
        <v>68.67</v>
      </c>
      <c r="AA59" s="198">
        <v>16.7</v>
      </c>
      <c r="AB59" s="198">
        <v>0</v>
      </c>
      <c r="AC59" s="198">
        <v>6.46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4.78</v>
      </c>
      <c r="AJ59" s="198">
        <v>0</v>
      </c>
      <c r="AK59" s="198">
        <v>46.81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2.42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79.81</v>
      </c>
      <c r="L60" s="198">
        <v>61.53</v>
      </c>
      <c r="M60" s="198">
        <v>0</v>
      </c>
      <c r="N60" s="198">
        <v>19.809999999999999</v>
      </c>
      <c r="O60" s="198">
        <v>48.73</v>
      </c>
      <c r="P60" s="198">
        <v>60.2</v>
      </c>
      <c r="Q60" s="198">
        <v>5.36</v>
      </c>
      <c r="R60" s="198">
        <v>5.2</v>
      </c>
      <c r="S60" s="198">
        <v>6.48</v>
      </c>
      <c r="T60" s="198">
        <v>0</v>
      </c>
      <c r="U60" s="198">
        <v>223.08</v>
      </c>
      <c r="V60" s="198">
        <v>3.11</v>
      </c>
      <c r="W60" s="198">
        <v>10.59</v>
      </c>
      <c r="X60" s="198">
        <v>24.16</v>
      </c>
      <c r="Y60" s="198">
        <v>0</v>
      </c>
      <c r="Z60" s="198">
        <v>68.67</v>
      </c>
      <c r="AA60" s="198">
        <v>16.7</v>
      </c>
      <c r="AB60" s="198">
        <v>0</v>
      </c>
      <c r="AC60" s="198">
        <v>6.46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4.78</v>
      </c>
      <c r="AJ60" s="198">
        <v>0</v>
      </c>
      <c r="AK60" s="198">
        <v>46.81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2.42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79.81</v>
      </c>
      <c r="L61" s="198">
        <v>61.53</v>
      </c>
      <c r="M61" s="198">
        <v>0</v>
      </c>
      <c r="N61" s="198">
        <v>21.36</v>
      </c>
      <c r="O61" s="198">
        <v>48.73</v>
      </c>
      <c r="P61" s="198">
        <v>60.2</v>
      </c>
      <c r="Q61" s="198">
        <v>5.36</v>
      </c>
      <c r="R61" s="198">
        <v>5.2</v>
      </c>
      <c r="S61" s="198">
        <v>6.48</v>
      </c>
      <c r="T61" s="198">
        <v>0</v>
      </c>
      <c r="U61" s="198">
        <v>223.08</v>
      </c>
      <c r="V61" s="198">
        <v>3.11</v>
      </c>
      <c r="W61" s="198">
        <v>11.11</v>
      </c>
      <c r="X61" s="198">
        <v>24.16</v>
      </c>
      <c r="Y61" s="198">
        <v>0</v>
      </c>
      <c r="Z61" s="198">
        <v>68.67</v>
      </c>
      <c r="AA61" s="198">
        <v>16.7</v>
      </c>
      <c r="AB61" s="198">
        <v>0</v>
      </c>
      <c r="AC61" s="198">
        <v>13.81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11.58</v>
      </c>
      <c r="AJ61" s="198">
        <v>0</v>
      </c>
      <c r="AK61" s="198">
        <v>46.81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79.81</v>
      </c>
      <c r="L62" s="198">
        <v>61.53</v>
      </c>
      <c r="M62" s="198">
        <v>0</v>
      </c>
      <c r="N62" s="198">
        <v>22.9</v>
      </c>
      <c r="O62" s="198">
        <v>48.73</v>
      </c>
      <c r="P62" s="198">
        <v>60.2</v>
      </c>
      <c r="Q62" s="198">
        <v>5.36</v>
      </c>
      <c r="R62" s="198">
        <v>5.2</v>
      </c>
      <c r="S62" s="198">
        <v>6.48</v>
      </c>
      <c r="T62" s="198">
        <v>0</v>
      </c>
      <c r="U62" s="198">
        <v>223.08</v>
      </c>
      <c r="V62" s="198">
        <v>3.11</v>
      </c>
      <c r="W62" s="198">
        <v>11.11</v>
      </c>
      <c r="X62" s="198">
        <v>24.16</v>
      </c>
      <c r="Y62" s="198">
        <v>0</v>
      </c>
      <c r="Z62" s="198">
        <v>68.67</v>
      </c>
      <c r="AA62" s="198">
        <v>16.7</v>
      </c>
      <c r="AB62" s="198">
        <v>0</v>
      </c>
      <c r="AC62" s="198">
        <v>13.81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11.58</v>
      </c>
      <c r="AJ62" s="198">
        <v>0</v>
      </c>
      <c r="AK62" s="198">
        <v>46.81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2.42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79.81</v>
      </c>
      <c r="L63" s="198">
        <v>61.53</v>
      </c>
      <c r="M63" s="198">
        <v>0</v>
      </c>
      <c r="N63" s="198">
        <v>22.9</v>
      </c>
      <c r="O63" s="198">
        <v>48.73</v>
      </c>
      <c r="P63" s="198">
        <v>60.2</v>
      </c>
      <c r="Q63" s="198">
        <v>5.36</v>
      </c>
      <c r="R63" s="198">
        <v>5.2</v>
      </c>
      <c r="S63" s="198">
        <v>6.48</v>
      </c>
      <c r="T63" s="198">
        <v>0</v>
      </c>
      <c r="U63" s="198">
        <v>223.08</v>
      </c>
      <c r="V63" s="198">
        <v>3.11</v>
      </c>
      <c r="W63" s="198">
        <v>10.44</v>
      </c>
      <c r="X63" s="198">
        <v>24.16</v>
      </c>
      <c r="Y63" s="198">
        <v>0</v>
      </c>
      <c r="Z63" s="198">
        <v>68.67</v>
      </c>
      <c r="AA63" s="198">
        <v>16.7</v>
      </c>
      <c r="AB63" s="198">
        <v>0</v>
      </c>
      <c r="AC63" s="198">
        <v>13.81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9.4700000000000006</v>
      </c>
      <c r="AJ63" s="198">
        <v>0</v>
      </c>
      <c r="AK63" s="198">
        <v>46.81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2.42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79.81</v>
      </c>
      <c r="L64" s="198">
        <v>63.62</v>
      </c>
      <c r="M64" s="198">
        <v>0</v>
      </c>
      <c r="N64" s="198">
        <v>22.9</v>
      </c>
      <c r="O64" s="198">
        <v>48.73</v>
      </c>
      <c r="P64" s="198">
        <v>60.2</v>
      </c>
      <c r="Q64" s="198">
        <v>16.16</v>
      </c>
      <c r="R64" s="198">
        <v>5.2</v>
      </c>
      <c r="S64" s="198">
        <v>6.48</v>
      </c>
      <c r="T64" s="198">
        <v>0</v>
      </c>
      <c r="U64" s="198">
        <v>223.08</v>
      </c>
      <c r="V64" s="198">
        <v>3.11</v>
      </c>
      <c r="W64" s="198">
        <v>10.44</v>
      </c>
      <c r="X64" s="198">
        <v>24.16</v>
      </c>
      <c r="Y64" s="198">
        <v>0</v>
      </c>
      <c r="Z64" s="198">
        <v>68.67</v>
      </c>
      <c r="AA64" s="198">
        <v>16.7</v>
      </c>
      <c r="AB64" s="198">
        <v>0</v>
      </c>
      <c r="AC64" s="198">
        <v>13.81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11.58</v>
      </c>
      <c r="AJ64" s="198">
        <v>0</v>
      </c>
      <c r="AK64" s="198">
        <v>46.81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2.42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79.81</v>
      </c>
      <c r="L65" s="198">
        <v>63.62</v>
      </c>
      <c r="M65" s="198">
        <v>0</v>
      </c>
      <c r="N65" s="198">
        <v>22.9</v>
      </c>
      <c r="O65" s="198">
        <v>48.73</v>
      </c>
      <c r="P65" s="198">
        <v>60.2</v>
      </c>
      <c r="Q65" s="198">
        <v>16.16</v>
      </c>
      <c r="R65" s="198">
        <v>5.2</v>
      </c>
      <c r="S65" s="198">
        <v>6.48</v>
      </c>
      <c r="T65" s="198">
        <v>0</v>
      </c>
      <c r="U65" s="198">
        <v>223.08</v>
      </c>
      <c r="V65" s="198">
        <v>3.11</v>
      </c>
      <c r="W65" s="198">
        <v>10.44</v>
      </c>
      <c r="X65" s="198">
        <v>24.16</v>
      </c>
      <c r="Y65" s="198">
        <v>0</v>
      </c>
      <c r="Z65" s="198">
        <v>68.67</v>
      </c>
      <c r="AA65" s="198">
        <v>16.7</v>
      </c>
      <c r="AB65" s="198">
        <v>0</v>
      </c>
      <c r="AC65" s="198">
        <v>13.81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11.58</v>
      </c>
      <c r="AJ65" s="198">
        <v>0</v>
      </c>
      <c r="AK65" s="198">
        <v>46.81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2.42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79.81</v>
      </c>
      <c r="L66" s="198">
        <v>63.62</v>
      </c>
      <c r="M66" s="198">
        <v>0</v>
      </c>
      <c r="N66" s="198">
        <v>22.9</v>
      </c>
      <c r="O66" s="198">
        <v>48.73</v>
      </c>
      <c r="P66" s="198">
        <v>60.2</v>
      </c>
      <c r="Q66" s="198">
        <v>16.16</v>
      </c>
      <c r="R66" s="198">
        <v>5.2</v>
      </c>
      <c r="S66" s="198">
        <v>6.48</v>
      </c>
      <c r="T66" s="198">
        <v>0</v>
      </c>
      <c r="U66" s="198">
        <v>223.08</v>
      </c>
      <c r="V66" s="198">
        <v>3.11</v>
      </c>
      <c r="W66" s="198">
        <v>10.44</v>
      </c>
      <c r="X66" s="198">
        <v>24.16</v>
      </c>
      <c r="Y66" s="198">
        <v>0</v>
      </c>
      <c r="Z66" s="198">
        <v>68.67</v>
      </c>
      <c r="AA66" s="198">
        <v>16.7</v>
      </c>
      <c r="AB66" s="198">
        <v>0</v>
      </c>
      <c r="AC66" s="198">
        <v>13.81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11.58</v>
      </c>
      <c r="AJ66" s="198">
        <v>0</v>
      </c>
      <c r="AK66" s="198">
        <v>46.81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2.42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79.81</v>
      </c>
      <c r="L67" s="198">
        <v>63.62</v>
      </c>
      <c r="M67" s="198">
        <v>0</v>
      </c>
      <c r="N67" s="198">
        <v>22.9</v>
      </c>
      <c r="O67" s="198">
        <v>48.73</v>
      </c>
      <c r="P67" s="198">
        <v>60.2</v>
      </c>
      <c r="Q67" s="198">
        <v>5.36</v>
      </c>
      <c r="R67" s="198">
        <v>5.2</v>
      </c>
      <c r="S67" s="198">
        <v>6.48</v>
      </c>
      <c r="T67" s="198">
        <v>0</v>
      </c>
      <c r="U67" s="198">
        <v>223.08</v>
      </c>
      <c r="V67" s="198">
        <v>3.11</v>
      </c>
      <c r="W67" s="198">
        <v>10.44</v>
      </c>
      <c r="X67" s="198">
        <v>24.16</v>
      </c>
      <c r="Y67" s="198">
        <v>0</v>
      </c>
      <c r="Z67" s="198">
        <v>68.67</v>
      </c>
      <c r="AA67" s="198">
        <v>16.7</v>
      </c>
      <c r="AB67" s="198">
        <v>0</v>
      </c>
      <c r="AC67" s="198">
        <v>13.81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11.58</v>
      </c>
      <c r="AJ67" s="198">
        <v>0</v>
      </c>
      <c r="AK67" s="198">
        <v>46.81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2.42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79.81</v>
      </c>
      <c r="L68" s="198">
        <v>63.62</v>
      </c>
      <c r="M68" s="198">
        <v>0</v>
      </c>
      <c r="N68" s="198">
        <v>22.9</v>
      </c>
      <c r="O68" s="198">
        <v>48.73</v>
      </c>
      <c r="P68" s="198">
        <v>60.2</v>
      </c>
      <c r="Q68" s="198">
        <v>5.36</v>
      </c>
      <c r="R68" s="198">
        <v>5.2</v>
      </c>
      <c r="S68" s="198">
        <v>6.48</v>
      </c>
      <c r="T68" s="198">
        <v>0</v>
      </c>
      <c r="U68" s="198">
        <v>223.08</v>
      </c>
      <c r="V68" s="198">
        <v>3.11</v>
      </c>
      <c r="W68" s="198">
        <v>10.44</v>
      </c>
      <c r="X68" s="198">
        <v>24.16</v>
      </c>
      <c r="Y68" s="198">
        <v>0</v>
      </c>
      <c r="Z68" s="198">
        <v>68.67</v>
      </c>
      <c r="AA68" s="198">
        <v>16.7</v>
      </c>
      <c r="AB68" s="198">
        <v>0</v>
      </c>
      <c r="AC68" s="198">
        <v>13.81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11.58</v>
      </c>
      <c r="AJ68" s="198">
        <v>0</v>
      </c>
      <c r="AK68" s="198">
        <v>46.81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2.42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61.53</v>
      </c>
      <c r="M69" s="198">
        <v>0</v>
      </c>
      <c r="N69" s="198">
        <v>22.9</v>
      </c>
      <c r="O69" s="198">
        <v>48.73</v>
      </c>
      <c r="P69" s="198">
        <v>60.2</v>
      </c>
      <c r="Q69" s="198">
        <v>5.36</v>
      </c>
      <c r="R69" s="198">
        <v>5.2</v>
      </c>
      <c r="S69" s="198">
        <v>6.48</v>
      </c>
      <c r="T69" s="198">
        <v>0</v>
      </c>
      <c r="U69" s="198">
        <v>223.08</v>
      </c>
      <c r="V69" s="198">
        <v>3.11</v>
      </c>
      <c r="W69" s="198">
        <v>10.66</v>
      </c>
      <c r="X69" s="198">
        <v>24.16</v>
      </c>
      <c r="Y69" s="198">
        <v>0</v>
      </c>
      <c r="Z69" s="198">
        <v>68.67</v>
      </c>
      <c r="AA69" s="198">
        <v>16.7</v>
      </c>
      <c r="AB69" s="198">
        <v>0</v>
      </c>
      <c r="AC69" s="198">
        <v>13.81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9.4700000000000006</v>
      </c>
      <c r="AJ69" s="198">
        <v>0</v>
      </c>
      <c r="AK69" s="198">
        <v>46.81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23.5</v>
      </c>
      <c r="AR69" s="198">
        <v>0</v>
      </c>
      <c r="AS69" s="198">
        <v>0</v>
      </c>
      <c r="AT69" s="198">
        <v>2.42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61.53</v>
      </c>
      <c r="M70" s="198">
        <v>0</v>
      </c>
      <c r="N70" s="198">
        <v>22.9</v>
      </c>
      <c r="O70" s="198">
        <v>48.73</v>
      </c>
      <c r="P70" s="198">
        <v>60.2</v>
      </c>
      <c r="Q70" s="198">
        <v>5.36</v>
      </c>
      <c r="R70" s="198">
        <v>5.2</v>
      </c>
      <c r="S70" s="198">
        <v>6.48</v>
      </c>
      <c r="T70" s="198">
        <v>0</v>
      </c>
      <c r="U70" s="198">
        <v>223.08</v>
      </c>
      <c r="V70" s="198">
        <v>3.11</v>
      </c>
      <c r="W70" s="198">
        <v>10.66</v>
      </c>
      <c r="X70" s="198">
        <v>24.16</v>
      </c>
      <c r="Y70" s="198">
        <v>0</v>
      </c>
      <c r="Z70" s="198">
        <v>68.67</v>
      </c>
      <c r="AA70" s="198">
        <v>16.7</v>
      </c>
      <c r="AB70" s="198">
        <v>0</v>
      </c>
      <c r="AC70" s="198">
        <v>13.81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11.58</v>
      </c>
      <c r="AJ70" s="198">
        <v>0</v>
      </c>
      <c r="AK70" s="198">
        <v>46.81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23.31</v>
      </c>
      <c r="AR70" s="198">
        <v>0</v>
      </c>
      <c r="AS70" s="198">
        <v>0</v>
      </c>
      <c r="AT70" s="198">
        <v>2.42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61.53</v>
      </c>
      <c r="M71" s="198">
        <v>0</v>
      </c>
      <c r="N71" s="198">
        <v>22.9</v>
      </c>
      <c r="O71" s="198">
        <v>48.73</v>
      </c>
      <c r="P71" s="198">
        <v>60.2</v>
      </c>
      <c r="Q71" s="198">
        <v>5.36</v>
      </c>
      <c r="R71" s="198">
        <v>5.2</v>
      </c>
      <c r="S71" s="198">
        <v>6.48</v>
      </c>
      <c r="T71" s="198">
        <v>0</v>
      </c>
      <c r="U71" s="198">
        <v>223.08</v>
      </c>
      <c r="V71" s="198">
        <v>3.11</v>
      </c>
      <c r="W71" s="198">
        <v>9.17</v>
      </c>
      <c r="X71" s="198">
        <v>24.16</v>
      </c>
      <c r="Y71" s="198">
        <v>0</v>
      </c>
      <c r="Z71" s="198">
        <v>68.67</v>
      </c>
      <c r="AA71" s="198">
        <v>16.7</v>
      </c>
      <c r="AB71" s="198">
        <v>0</v>
      </c>
      <c r="AC71" s="198">
        <v>13.81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11.58</v>
      </c>
      <c r="AJ71" s="198">
        <v>0</v>
      </c>
      <c r="AK71" s="198">
        <v>47.59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23.15</v>
      </c>
      <c r="AR71" s="198">
        <v>0</v>
      </c>
      <c r="AS71" s="198">
        <v>0</v>
      </c>
      <c r="AT71" s="198">
        <v>2.42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61.53</v>
      </c>
      <c r="M72" s="198">
        <v>0</v>
      </c>
      <c r="N72" s="198">
        <v>22.9</v>
      </c>
      <c r="O72" s="198">
        <v>48.73</v>
      </c>
      <c r="P72" s="198">
        <v>60.2</v>
      </c>
      <c r="Q72" s="198">
        <v>5.36</v>
      </c>
      <c r="R72" s="198">
        <v>5.2</v>
      </c>
      <c r="S72" s="198">
        <v>6.48</v>
      </c>
      <c r="T72" s="198">
        <v>0</v>
      </c>
      <c r="U72" s="198">
        <v>223.08</v>
      </c>
      <c r="V72" s="198">
        <v>3.11</v>
      </c>
      <c r="W72" s="198">
        <v>9.17</v>
      </c>
      <c r="X72" s="198">
        <v>24.16</v>
      </c>
      <c r="Y72" s="198">
        <v>0</v>
      </c>
      <c r="Z72" s="198">
        <v>68.67</v>
      </c>
      <c r="AA72" s="198">
        <v>16.7</v>
      </c>
      <c r="AB72" s="198">
        <v>0</v>
      </c>
      <c r="AC72" s="198">
        <v>13.81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11.58</v>
      </c>
      <c r="AJ72" s="198">
        <v>0</v>
      </c>
      <c r="AK72" s="198">
        <v>47.59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23.07</v>
      </c>
      <c r="AR72" s="198">
        <v>0</v>
      </c>
      <c r="AS72" s="198">
        <v>0</v>
      </c>
      <c r="AT72" s="198">
        <v>2.42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61.53</v>
      </c>
      <c r="M73" s="198">
        <v>0</v>
      </c>
      <c r="N73" s="198">
        <v>24.45</v>
      </c>
      <c r="O73" s="198">
        <v>48.73</v>
      </c>
      <c r="P73" s="198">
        <v>60.2</v>
      </c>
      <c r="Q73" s="198">
        <v>5.36</v>
      </c>
      <c r="R73" s="198">
        <v>5.2</v>
      </c>
      <c r="S73" s="198">
        <v>6.48</v>
      </c>
      <c r="T73" s="198">
        <v>0</v>
      </c>
      <c r="U73" s="198">
        <v>223.08</v>
      </c>
      <c r="V73" s="198">
        <v>3.11</v>
      </c>
      <c r="W73" s="198">
        <v>9.5399999999999991</v>
      </c>
      <c r="X73" s="198">
        <v>24.16</v>
      </c>
      <c r="Y73" s="198">
        <v>0</v>
      </c>
      <c r="Z73" s="198">
        <v>68.67</v>
      </c>
      <c r="AA73" s="198">
        <v>16.7</v>
      </c>
      <c r="AB73" s="198">
        <v>0</v>
      </c>
      <c r="AC73" s="198">
        <v>13.81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11.58</v>
      </c>
      <c r="AJ73" s="198">
        <v>0</v>
      </c>
      <c r="AK73" s="198">
        <v>47.59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17.850000000000001</v>
      </c>
      <c r="AR73" s="198">
        <v>0</v>
      </c>
      <c r="AS73" s="198">
        <v>0</v>
      </c>
      <c r="AT73" s="198">
        <v>2.42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61.53</v>
      </c>
      <c r="M74" s="198">
        <v>0</v>
      </c>
      <c r="N74" s="198">
        <v>25.69</v>
      </c>
      <c r="O74" s="198">
        <v>48.73</v>
      </c>
      <c r="P74" s="198">
        <v>60.2</v>
      </c>
      <c r="Q74" s="198">
        <v>5.36</v>
      </c>
      <c r="R74" s="198">
        <v>5.2</v>
      </c>
      <c r="S74" s="198">
        <v>6.48</v>
      </c>
      <c r="T74" s="198">
        <v>0</v>
      </c>
      <c r="U74" s="198">
        <v>223.08</v>
      </c>
      <c r="V74" s="198">
        <v>3.11</v>
      </c>
      <c r="W74" s="198">
        <v>9.5399999999999991</v>
      </c>
      <c r="X74" s="198">
        <v>24.16</v>
      </c>
      <c r="Y74" s="198">
        <v>0</v>
      </c>
      <c r="Z74" s="198">
        <v>68.67</v>
      </c>
      <c r="AA74" s="198">
        <v>16.7</v>
      </c>
      <c r="AB74" s="198">
        <v>0</v>
      </c>
      <c r="AC74" s="198">
        <v>13.81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11.58</v>
      </c>
      <c r="AJ74" s="198">
        <v>0</v>
      </c>
      <c r="AK74" s="198">
        <v>47.59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7.34</v>
      </c>
      <c r="AR74" s="198">
        <v>0</v>
      </c>
      <c r="AS74" s="198">
        <v>0</v>
      </c>
      <c r="AT74" s="198">
        <v>2.42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61.53</v>
      </c>
      <c r="M75" s="198">
        <v>0</v>
      </c>
      <c r="N75" s="198">
        <v>27.24</v>
      </c>
      <c r="O75" s="198">
        <v>48.73</v>
      </c>
      <c r="P75" s="198">
        <v>60.2</v>
      </c>
      <c r="Q75" s="198">
        <v>5.36</v>
      </c>
      <c r="R75" s="198">
        <v>5.2</v>
      </c>
      <c r="S75" s="198">
        <v>6.48</v>
      </c>
      <c r="T75" s="198">
        <v>0</v>
      </c>
      <c r="U75" s="198">
        <v>223.08</v>
      </c>
      <c r="V75" s="198">
        <v>3.11</v>
      </c>
      <c r="W75" s="198">
        <v>10.44</v>
      </c>
      <c r="X75" s="198">
        <v>24.16</v>
      </c>
      <c r="Y75" s="198">
        <v>0</v>
      </c>
      <c r="Z75" s="198">
        <v>68.67</v>
      </c>
      <c r="AA75" s="198">
        <v>16.7</v>
      </c>
      <c r="AB75" s="198">
        <v>0</v>
      </c>
      <c r="AC75" s="198">
        <v>14.23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10.53</v>
      </c>
      <c r="AJ75" s="198">
        <v>0</v>
      </c>
      <c r="AK75" s="198">
        <v>47.59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2.42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61.53</v>
      </c>
      <c r="M76" s="198">
        <v>0</v>
      </c>
      <c r="N76" s="198">
        <v>29.01</v>
      </c>
      <c r="O76" s="198">
        <v>48.73</v>
      </c>
      <c r="P76" s="198">
        <v>60.2</v>
      </c>
      <c r="Q76" s="198">
        <v>5.36</v>
      </c>
      <c r="R76" s="198">
        <v>5.2</v>
      </c>
      <c r="S76" s="198">
        <v>6.48</v>
      </c>
      <c r="T76" s="198">
        <v>0</v>
      </c>
      <c r="U76" s="198">
        <v>223.08</v>
      </c>
      <c r="V76" s="198">
        <v>3.11</v>
      </c>
      <c r="W76" s="198">
        <v>10.44</v>
      </c>
      <c r="X76" s="198">
        <v>24.16</v>
      </c>
      <c r="Y76" s="198">
        <v>0</v>
      </c>
      <c r="Z76" s="198">
        <v>68.67</v>
      </c>
      <c r="AA76" s="198">
        <v>16.7</v>
      </c>
      <c r="AB76" s="198">
        <v>0</v>
      </c>
      <c r="AC76" s="198">
        <v>14.23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12.63</v>
      </c>
      <c r="AJ76" s="198">
        <v>0</v>
      </c>
      <c r="AK76" s="198">
        <v>47.59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2.42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61.53</v>
      </c>
      <c r="M77" s="198">
        <v>0</v>
      </c>
      <c r="N77" s="198">
        <v>29.01</v>
      </c>
      <c r="O77" s="198">
        <v>48.73</v>
      </c>
      <c r="P77" s="198">
        <v>60.2</v>
      </c>
      <c r="Q77" s="198">
        <v>5.36</v>
      </c>
      <c r="R77" s="198">
        <v>5.2</v>
      </c>
      <c r="S77" s="198">
        <v>6.48</v>
      </c>
      <c r="T77" s="198">
        <v>0</v>
      </c>
      <c r="U77" s="198">
        <v>223.08</v>
      </c>
      <c r="V77" s="198">
        <v>3.11</v>
      </c>
      <c r="W77" s="198">
        <v>10.44</v>
      </c>
      <c r="X77" s="198">
        <v>24.16</v>
      </c>
      <c r="Y77" s="198">
        <v>0</v>
      </c>
      <c r="Z77" s="198">
        <v>68.67</v>
      </c>
      <c r="AA77" s="198">
        <v>16.7</v>
      </c>
      <c r="AB77" s="198">
        <v>0</v>
      </c>
      <c r="AC77" s="198">
        <v>14.23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12.63</v>
      </c>
      <c r="AJ77" s="198">
        <v>0</v>
      </c>
      <c r="AK77" s="198">
        <v>47.59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2.42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61.53</v>
      </c>
      <c r="M78" s="198">
        <v>0</v>
      </c>
      <c r="N78" s="198">
        <v>29.01</v>
      </c>
      <c r="O78" s="198">
        <v>48.73</v>
      </c>
      <c r="P78" s="198">
        <v>60.2</v>
      </c>
      <c r="Q78" s="198">
        <v>5.36</v>
      </c>
      <c r="R78" s="198">
        <v>5.2</v>
      </c>
      <c r="S78" s="198">
        <v>6.48</v>
      </c>
      <c r="T78" s="198">
        <v>0</v>
      </c>
      <c r="U78" s="198">
        <v>223.08</v>
      </c>
      <c r="V78" s="198">
        <v>3.11</v>
      </c>
      <c r="W78" s="198">
        <v>10.44</v>
      </c>
      <c r="X78" s="198">
        <v>24.16</v>
      </c>
      <c r="Y78" s="198">
        <v>0</v>
      </c>
      <c r="Z78" s="198">
        <v>68.67</v>
      </c>
      <c r="AA78" s="198">
        <v>16.7</v>
      </c>
      <c r="AB78" s="198">
        <v>0</v>
      </c>
      <c r="AC78" s="198">
        <v>14.23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12.63</v>
      </c>
      <c r="AJ78" s="198">
        <v>0</v>
      </c>
      <c r="AK78" s="198">
        <v>47.59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2.42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61.53</v>
      </c>
      <c r="M79" s="198">
        <v>0</v>
      </c>
      <c r="N79" s="198">
        <v>29.01</v>
      </c>
      <c r="O79" s="198">
        <v>48.73</v>
      </c>
      <c r="P79" s="198">
        <v>60.2</v>
      </c>
      <c r="Q79" s="198">
        <v>5.36</v>
      </c>
      <c r="R79" s="198">
        <v>5.2</v>
      </c>
      <c r="S79" s="198">
        <v>6.48</v>
      </c>
      <c r="T79" s="198">
        <v>0</v>
      </c>
      <c r="U79" s="198">
        <v>223.08</v>
      </c>
      <c r="V79" s="198">
        <v>3.11</v>
      </c>
      <c r="W79" s="198">
        <v>10.44</v>
      </c>
      <c r="X79" s="198">
        <v>24.16</v>
      </c>
      <c r="Y79" s="198">
        <v>0</v>
      </c>
      <c r="Z79" s="198">
        <v>68.67</v>
      </c>
      <c r="AA79" s="198">
        <v>16.7</v>
      </c>
      <c r="AB79" s="198">
        <v>0</v>
      </c>
      <c r="AC79" s="198">
        <v>14.23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10.91</v>
      </c>
      <c r="AJ79" s="198">
        <v>0</v>
      </c>
      <c r="AK79" s="198">
        <v>47.59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2.42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61.53</v>
      </c>
      <c r="M80" s="198">
        <v>0</v>
      </c>
      <c r="N80" s="198">
        <v>29.01</v>
      </c>
      <c r="O80" s="198">
        <v>48.73</v>
      </c>
      <c r="P80" s="198">
        <v>60.2</v>
      </c>
      <c r="Q80" s="198">
        <v>5.36</v>
      </c>
      <c r="R80" s="198">
        <v>5.2</v>
      </c>
      <c r="S80" s="198">
        <v>6.48</v>
      </c>
      <c r="T80" s="198">
        <v>0</v>
      </c>
      <c r="U80" s="198">
        <v>223.08</v>
      </c>
      <c r="V80" s="198">
        <v>3.11</v>
      </c>
      <c r="W80" s="198">
        <v>10.44</v>
      </c>
      <c r="X80" s="198">
        <v>24.16</v>
      </c>
      <c r="Y80" s="198">
        <v>0</v>
      </c>
      <c r="Z80" s="198">
        <v>68.67</v>
      </c>
      <c r="AA80" s="198">
        <v>16.7</v>
      </c>
      <c r="AB80" s="198">
        <v>0</v>
      </c>
      <c r="AC80" s="198">
        <v>14.23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12.63</v>
      </c>
      <c r="AJ80" s="198">
        <v>0</v>
      </c>
      <c r="AK80" s="198">
        <v>47.59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2.42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61.53</v>
      </c>
      <c r="M81" s="198">
        <v>0</v>
      </c>
      <c r="N81" s="198">
        <v>29.01</v>
      </c>
      <c r="O81" s="198">
        <v>48.73</v>
      </c>
      <c r="P81" s="198">
        <v>60.2</v>
      </c>
      <c r="Q81" s="198">
        <v>5.36</v>
      </c>
      <c r="R81" s="198">
        <v>5.2</v>
      </c>
      <c r="S81" s="198">
        <v>6.48</v>
      </c>
      <c r="T81" s="198">
        <v>0</v>
      </c>
      <c r="U81" s="198">
        <v>223.08</v>
      </c>
      <c r="V81" s="198">
        <v>3.11</v>
      </c>
      <c r="W81" s="198">
        <v>10.44</v>
      </c>
      <c r="X81" s="198">
        <v>24.16</v>
      </c>
      <c r="Y81" s="198">
        <v>0</v>
      </c>
      <c r="Z81" s="198">
        <v>68.67</v>
      </c>
      <c r="AA81" s="198">
        <v>16.7</v>
      </c>
      <c r="AB81" s="198">
        <v>0</v>
      </c>
      <c r="AC81" s="198">
        <v>14.23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11.58</v>
      </c>
      <c r="AJ81" s="198">
        <v>0</v>
      </c>
      <c r="AK81" s="198">
        <v>47.59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2.42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61.53</v>
      </c>
      <c r="M82" s="198">
        <v>0</v>
      </c>
      <c r="N82" s="198">
        <v>29.01</v>
      </c>
      <c r="O82" s="198">
        <v>48.73</v>
      </c>
      <c r="P82" s="198">
        <v>60.2</v>
      </c>
      <c r="Q82" s="198">
        <v>5.36</v>
      </c>
      <c r="R82" s="198">
        <v>5.2</v>
      </c>
      <c r="S82" s="198">
        <v>6.48</v>
      </c>
      <c r="T82" s="198">
        <v>0</v>
      </c>
      <c r="U82" s="198">
        <v>223.08</v>
      </c>
      <c r="V82" s="198">
        <v>3.11</v>
      </c>
      <c r="W82" s="198">
        <v>10.44</v>
      </c>
      <c r="X82" s="198">
        <v>24.16</v>
      </c>
      <c r="Y82" s="198">
        <v>0</v>
      </c>
      <c r="Z82" s="198">
        <v>68.67</v>
      </c>
      <c r="AA82" s="198">
        <v>16.7</v>
      </c>
      <c r="AB82" s="198">
        <v>0</v>
      </c>
      <c r="AC82" s="198">
        <v>14.23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13.68</v>
      </c>
      <c r="AJ82" s="198">
        <v>0</v>
      </c>
      <c r="AK82" s="198">
        <v>47.59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2.42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61.53</v>
      </c>
      <c r="M83" s="198">
        <v>0</v>
      </c>
      <c r="N83" s="198">
        <v>29.01</v>
      </c>
      <c r="O83" s="198">
        <v>48.73</v>
      </c>
      <c r="P83" s="198">
        <v>60.2</v>
      </c>
      <c r="Q83" s="198">
        <v>5.36</v>
      </c>
      <c r="R83" s="198">
        <v>5.2</v>
      </c>
      <c r="S83" s="198">
        <v>6.48</v>
      </c>
      <c r="T83" s="198">
        <v>0</v>
      </c>
      <c r="U83" s="198">
        <v>223.08</v>
      </c>
      <c r="V83" s="198">
        <v>3.11</v>
      </c>
      <c r="W83" s="198">
        <v>10.44</v>
      </c>
      <c r="X83" s="198">
        <v>24.16</v>
      </c>
      <c r="Y83" s="198">
        <v>0</v>
      </c>
      <c r="Z83" s="198">
        <v>68.67</v>
      </c>
      <c r="AA83" s="198">
        <v>16.7</v>
      </c>
      <c r="AB83" s="198">
        <v>0</v>
      </c>
      <c r="AC83" s="198">
        <v>14.65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12.63</v>
      </c>
      <c r="AJ83" s="198">
        <v>0</v>
      </c>
      <c r="AK83" s="198">
        <v>48.37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2.42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61.53</v>
      </c>
      <c r="M84" s="198">
        <v>0</v>
      </c>
      <c r="N84" s="198">
        <v>29.01</v>
      </c>
      <c r="O84" s="198">
        <v>48.73</v>
      </c>
      <c r="P84" s="198">
        <v>60.2</v>
      </c>
      <c r="Q84" s="198">
        <v>5.36</v>
      </c>
      <c r="R84" s="198">
        <v>5.2</v>
      </c>
      <c r="S84" s="198">
        <v>6.48</v>
      </c>
      <c r="T84" s="198">
        <v>0</v>
      </c>
      <c r="U84" s="198">
        <v>223.08</v>
      </c>
      <c r="V84" s="198">
        <v>3.11</v>
      </c>
      <c r="W84" s="198">
        <v>10.44</v>
      </c>
      <c r="X84" s="198">
        <v>24.16</v>
      </c>
      <c r="Y84" s="198">
        <v>0</v>
      </c>
      <c r="Z84" s="198">
        <v>68.67</v>
      </c>
      <c r="AA84" s="198">
        <v>16.7</v>
      </c>
      <c r="AB84" s="198">
        <v>0</v>
      </c>
      <c r="AC84" s="198">
        <v>14.65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12.63</v>
      </c>
      <c r="AJ84" s="198">
        <v>0</v>
      </c>
      <c r="AK84" s="198">
        <v>48.37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2.42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61.53</v>
      </c>
      <c r="M85" s="198">
        <v>0</v>
      </c>
      <c r="N85" s="198">
        <v>29.01</v>
      </c>
      <c r="O85" s="198">
        <v>48.73</v>
      </c>
      <c r="P85" s="198">
        <v>60.2</v>
      </c>
      <c r="Q85" s="198">
        <v>5.36</v>
      </c>
      <c r="R85" s="198">
        <v>5.2</v>
      </c>
      <c r="S85" s="198">
        <v>6.48</v>
      </c>
      <c r="T85" s="198">
        <v>0</v>
      </c>
      <c r="U85" s="198">
        <v>214.15</v>
      </c>
      <c r="V85" s="198">
        <v>3.11</v>
      </c>
      <c r="W85" s="198">
        <v>10.14</v>
      </c>
      <c r="X85" s="198">
        <v>24.16</v>
      </c>
      <c r="Y85" s="198">
        <v>0</v>
      </c>
      <c r="Z85" s="198">
        <v>68.67</v>
      </c>
      <c r="AA85" s="198">
        <v>16.7</v>
      </c>
      <c r="AB85" s="198">
        <v>0</v>
      </c>
      <c r="AC85" s="198">
        <v>14.65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10.67</v>
      </c>
      <c r="AJ85" s="198">
        <v>0</v>
      </c>
      <c r="AK85" s="198">
        <v>48.37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2.42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61.53</v>
      </c>
      <c r="M86" s="198">
        <v>0</v>
      </c>
      <c r="N86" s="198">
        <v>29.01</v>
      </c>
      <c r="O86" s="198">
        <v>48.73</v>
      </c>
      <c r="P86" s="198">
        <v>60.2</v>
      </c>
      <c r="Q86" s="198">
        <v>5.36</v>
      </c>
      <c r="R86" s="198">
        <v>5.2</v>
      </c>
      <c r="S86" s="198">
        <v>6.48</v>
      </c>
      <c r="T86" s="198">
        <v>0</v>
      </c>
      <c r="U86" s="198">
        <v>207.06</v>
      </c>
      <c r="V86" s="198">
        <v>3.11</v>
      </c>
      <c r="W86" s="198">
        <v>10.14</v>
      </c>
      <c r="X86" s="198">
        <v>24.16</v>
      </c>
      <c r="Y86" s="198">
        <v>0</v>
      </c>
      <c r="Z86" s="198">
        <v>68.67</v>
      </c>
      <c r="AA86" s="198">
        <v>16.7</v>
      </c>
      <c r="AB86" s="198">
        <v>0</v>
      </c>
      <c r="AC86" s="198">
        <v>14.65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12.63</v>
      </c>
      <c r="AJ86" s="198">
        <v>0</v>
      </c>
      <c r="AK86" s="198">
        <v>48.37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2.42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61.53</v>
      </c>
      <c r="M87" s="198">
        <v>0</v>
      </c>
      <c r="N87" s="198">
        <v>29.01</v>
      </c>
      <c r="O87" s="198">
        <v>48.73</v>
      </c>
      <c r="P87" s="198">
        <v>60.2</v>
      </c>
      <c r="Q87" s="198">
        <v>5.36</v>
      </c>
      <c r="R87" s="198">
        <v>5.2</v>
      </c>
      <c r="S87" s="198">
        <v>6.48</v>
      </c>
      <c r="T87" s="198">
        <v>0</v>
      </c>
      <c r="U87" s="198">
        <v>200.24</v>
      </c>
      <c r="V87" s="198">
        <v>3.11</v>
      </c>
      <c r="W87" s="198">
        <v>10.14</v>
      </c>
      <c r="X87" s="198">
        <v>24.16</v>
      </c>
      <c r="Y87" s="198">
        <v>0</v>
      </c>
      <c r="Z87" s="198">
        <v>68.67</v>
      </c>
      <c r="AA87" s="198">
        <v>16.7</v>
      </c>
      <c r="AB87" s="198">
        <v>0</v>
      </c>
      <c r="AC87" s="198">
        <v>15.07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14.74</v>
      </c>
      <c r="AJ87" s="198">
        <v>0</v>
      </c>
      <c r="AK87" s="198">
        <v>48.37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2.42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61.53</v>
      </c>
      <c r="M88" s="198">
        <v>0</v>
      </c>
      <c r="N88" s="198">
        <v>29.01</v>
      </c>
      <c r="O88" s="198">
        <v>48.73</v>
      </c>
      <c r="P88" s="198">
        <v>60.2</v>
      </c>
      <c r="Q88" s="198">
        <v>5.36</v>
      </c>
      <c r="R88" s="198">
        <v>5.2</v>
      </c>
      <c r="S88" s="198">
        <v>6.48</v>
      </c>
      <c r="T88" s="198">
        <v>0</v>
      </c>
      <c r="U88" s="198">
        <v>193.42</v>
      </c>
      <c r="V88" s="198">
        <v>3.11</v>
      </c>
      <c r="W88" s="198">
        <v>10.14</v>
      </c>
      <c r="X88" s="198">
        <v>24.16</v>
      </c>
      <c r="Y88" s="198">
        <v>0</v>
      </c>
      <c r="Z88" s="198">
        <v>68.67</v>
      </c>
      <c r="AA88" s="198">
        <v>16.7</v>
      </c>
      <c r="AB88" s="198">
        <v>0</v>
      </c>
      <c r="AC88" s="198">
        <v>15.07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14.74</v>
      </c>
      <c r="AJ88" s="198">
        <v>0</v>
      </c>
      <c r="AK88" s="198">
        <v>48.37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2.42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61.53</v>
      </c>
      <c r="M89" s="198">
        <v>0</v>
      </c>
      <c r="N89" s="198">
        <v>29.01</v>
      </c>
      <c r="O89" s="198">
        <v>48.73</v>
      </c>
      <c r="P89" s="198">
        <v>60.2</v>
      </c>
      <c r="Q89" s="198">
        <v>5.36</v>
      </c>
      <c r="R89" s="198">
        <v>5.2</v>
      </c>
      <c r="S89" s="198">
        <v>6.48</v>
      </c>
      <c r="T89" s="198">
        <v>0</v>
      </c>
      <c r="U89" s="198">
        <v>183.91</v>
      </c>
      <c r="V89" s="198">
        <v>3.11</v>
      </c>
      <c r="W89" s="198">
        <v>10.14</v>
      </c>
      <c r="X89" s="198">
        <v>24.16</v>
      </c>
      <c r="Y89" s="198">
        <v>0</v>
      </c>
      <c r="Z89" s="198">
        <v>68.67</v>
      </c>
      <c r="AA89" s="198">
        <v>16.7</v>
      </c>
      <c r="AB89" s="198">
        <v>0</v>
      </c>
      <c r="AC89" s="198">
        <v>15.07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14.74</v>
      </c>
      <c r="AJ89" s="198">
        <v>0</v>
      </c>
      <c r="AK89" s="198">
        <v>48.37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2.42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61.53</v>
      </c>
      <c r="M90" s="198">
        <v>0</v>
      </c>
      <c r="N90" s="198">
        <v>29.01</v>
      </c>
      <c r="O90" s="198">
        <v>48.73</v>
      </c>
      <c r="P90" s="198">
        <v>60.2</v>
      </c>
      <c r="Q90" s="198">
        <v>5.36</v>
      </c>
      <c r="R90" s="198">
        <v>5.2</v>
      </c>
      <c r="S90" s="198">
        <v>6.48</v>
      </c>
      <c r="T90" s="198">
        <v>0</v>
      </c>
      <c r="U90" s="198">
        <v>183.91</v>
      </c>
      <c r="V90" s="198">
        <v>3.11</v>
      </c>
      <c r="W90" s="198">
        <v>10.14</v>
      </c>
      <c r="X90" s="198">
        <v>24.16</v>
      </c>
      <c r="Y90" s="198">
        <v>0</v>
      </c>
      <c r="Z90" s="198">
        <v>68.67</v>
      </c>
      <c r="AA90" s="198">
        <v>16.7</v>
      </c>
      <c r="AB90" s="198">
        <v>0</v>
      </c>
      <c r="AC90" s="198">
        <v>15.07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14.74</v>
      </c>
      <c r="AJ90" s="198">
        <v>0</v>
      </c>
      <c r="AK90" s="198">
        <v>48.37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2.42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61.53</v>
      </c>
      <c r="M91" s="198">
        <v>0</v>
      </c>
      <c r="N91" s="198">
        <v>29.01</v>
      </c>
      <c r="O91" s="198">
        <v>48.73</v>
      </c>
      <c r="P91" s="198">
        <v>60.2</v>
      </c>
      <c r="Q91" s="198">
        <v>5.36</v>
      </c>
      <c r="R91" s="198">
        <v>5.2</v>
      </c>
      <c r="S91" s="198">
        <v>6.48</v>
      </c>
      <c r="T91" s="198">
        <v>0</v>
      </c>
      <c r="U91" s="198">
        <v>183.91</v>
      </c>
      <c r="V91" s="198">
        <v>3.11</v>
      </c>
      <c r="W91" s="198">
        <v>10.14</v>
      </c>
      <c r="X91" s="198">
        <v>24.16</v>
      </c>
      <c r="Y91" s="198">
        <v>0</v>
      </c>
      <c r="Z91" s="198">
        <v>68.67</v>
      </c>
      <c r="AA91" s="198">
        <v>16.7</v>
      </c>
      <c r="AB91" s="198">
        <v>0</v>
      </c>
      <c r="AC91" s="198">
        <v>15.07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12.73</v>
      </c>
      <c r="AJ91" s="198">
        <v>0</v>
      </c>
      <c r="AK91" s="198">
        <v>49.15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2.42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61.53</v>
      </c>
      <c r="M92" s="198">
        <v>0</v>
      </c>
      <c r="N92" s="198">
        <v>29.01</v>
      </c>
      <c r="O92" s="198">
        <v>48.73</v>
      </c>
      <c r="P92" s="198">
        <v>60.2</v>
      </c>
      <c r="Q92" s="198">
        <v>5.36</v>
      </c>
      <c r="R92" s="198">
        <v>5.2</v>
      </c>
      <c r="S92" s="198">
        <v>6.48</v>
      </c>
      <c r="T92" s="198">
        <v>0</v>
      </c>
      <c r="U92" s="198">
        <v>183.91</v>
      </c>
      <c r="V92" s="198">
        <v>3.11</v>
      </c>
      <c r="W92" s="198">
        <v>10.14</v>
      </c>
      <c r="X92" s="198">
        <v>24.16</v>
      </c>
      <c r="Y92" s="198">
        <v>0</v>
      </c>
      <c r="Z92" s="198">
        <v>68.67</v>
      </c>
      <c r="AA92" s="198">
        <v>16.7</v>
      </c>
      <c r="AB92" s="198">
        <v>0</v>
      </c>
      <c r="AC92" s="198">
        <v>15.07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14.74</v>
      </c>
      <c r="AJ92" s="198">
        <v>0</v>
      </c>
      <c r="AK92" s="198">
        <v>49.15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2.42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61.53</v>
      </c>
      <c r="M93" s="198">
        <v>0</v>
      </c>
      <c r="N93" s="198">
        <v>29.01</v>
      </c>
      <c r="O93" s="198">
        <v>48.73</v>
      </c>
      <c r="P93" s="198">
        <v>60.2</v>
      </c>
      <c r="Q93" s="198">
        <v>5.36</v>
      </c>
      <c r="R93" s="198">
        <v>5.2</v>
      </c>
      <c r="S93" s="198">
        <v>6.48</v>
      </c>
      <c r="T93" s="198">
        <v>0</v>
      </c>
      <c r="U93" s="198">
        <v>183.91</v>
      </c>
      <c r="V93" s="198">
        <v>3.11</v>
      </c>
      <c r="W93" s="198">
        <v>10.14</v>
      </c>
      <c r="X93" s="198">
        <v>24.16</v>
      </c>
      <c r="Y93" s="198">
        <v>0</v>
      </c>
      <c r="Z93" s="198">
        <v>68.67</v>
      </c>
      <c r="AA93" s="198">
        <v>16.7</v>
      </c>
      <c r="AB93" s="198">
        <v>0</v>
      </c>
      <c r="AC93" s="198">
        <v>15.07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12.63</v>
      </c>
      <c r="AJ93" s="198">
        <v>0</v>
      </c>
      <c r="AK93" s="198">
        <v>49.15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2.42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61.53</v>
      </c>
      <c r="M94" s="198">
        <v>0</v>
      </c>
      <c r="N94" s="198">
        <v>29.01</v>
      </c>
      <c r="O94" s="198">
        <v>48.73</v>
      </c>
      <c r="P94" s="198">
        <v>60.2</v>
      </c>
      <c r="Q94" s="198">
        <v>5.36</v>
      </c>
      <c r="R94" s="198">
        <v>5.2</v>
      </c>
      <c r="S94" s="198">
        <v>6.48</v>
      </c>
      <c r="T94" s="198">
        <v>0</v>
      </c>
      <c r="U94" s="198">
        <v>183.91</v>
      </c>
      <c r="V94" s="198">
        <v>3.11</v>
      </c>
      <c r="W94" s="198">
        <v>10.14</v>
      </c>
      <c r="X94" s="198">
        <v>24.16</v>
      </c>
      <c r="Y94" s="198">
        <v>0</v>
      </c>
      <c r="Z94" s="198">
        <v>68.67</v>
      </c>
      <c r="AA94" s="198">
        <v>16.7</v>
      </c>
      <c r="AB94" s="198">
        <v>0</v>
      </c>
      <c r="AC94" s="198">
        <v>15.07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14.74</v>
      </c>
      <c r="AJ94" s="198">
        <v>0</v>
      </c>
      <c r="AK94" s="198">
        <v>49.15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2.42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61.53</v>
      </c>
      <c r="M95" s="198">
        <v>0</v>
      </c>
      <c r="N95" s="198">
        <v>29.01</v>
      </c>
      <c r="O95" s="198">
        <v>48.73</v>
      </c>
      <c r="P95" s="198">
        <v>60.2</v>
      </c>
      <c r="Q95" s="198">
        <v>5.36</v>
      </c>
      <c r="R95" s="198">
        <v>5.2</v>
      </c>
      <c r="S95" s="198">
        <v>6.48</v>
      </c>
      <c r="T95" s="198">
        <v>0</v>
      </c>
      <c r="U95" s="198">
        <v>183.91</v>
      </c>
      <c r="V95" s="198">
        <v>3.11</v>
      </c>
      <c r="W95" s="198">
        <v>11.03</v>
      </c>
      <c r="X95" s="198">
        <v>24.16</v>
      </c>
      <c r="Y95" s="198">
        <v>0</v>
      </c>
      <c r="Z95" s="198">
        <v>68.67</v>
      </c>
      <c r="AA95" s="198">
        <v>16.7</v>
      </c>
      <c r="AB95" s="198">
        <v>0</v>
      </c>
      <c r="AC95" s="198">
        <v>15.49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15.79</v>
      </c>
      <c r="AJ95" s="198">
        <v>0</v>
      </c>
      <c r="AK95" s="198">
        <v>49.15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2.42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61.53</v>
      </c>
      <c r="M96" s="198">
        <v>0</v>
      </c>
      <c r="N96" s="198">
        <v>29.01</v>
      </c>
      <c r="O96" s="198">
        <v>48.73</v>
      </c>
      <c r="P96" s="198">
        <v>60.2</v>
      </c>
      <c r="Q96" s="198">
        <v>5.36</v>
      </c>
      <c r="R96" s="198">
        <v>5.2</v>
      </c>
      <c r="S96" s="198">
        <v>6.48</v>
      </c>
      <c r="T96" s="198">
        <v>0</v>
      </c>
      <c r="U96" s="198">
        <v>183.91</v>
      </c>
      <c r="V96" s="198">
        <v>3.11</v>
      </c>
      <c r="W96" s="198">
        <v>11.03</v>
      </c>
      <c r="X96" s="198">
        <v>24.16</v>
      </c>
      <c r="Y96" s="198">
        <v>0</v>
      </c>
      <c r="Z96" s="198">
        <v>68.67</v>
      </c>
      <c r="AA96" s="198">
        <v>16.7</v>
      </c>
      <c r="AB96" s="198">
        <v>0</v>
      </c>
      <c r="AC96" s="198">
        <v>15.49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15.79</v>
      </c>
      <c r="AJ96" s="198">
        <v>0</v>
      </c>
      <c r="AK96" s="198">
        <v>49.15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2.42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61.53</v>
      </c>
      <c r="M97" s="198">
        <v>0</v>
      </c>
      <c r="N97" s="198">
        <v>29.01</v>
      </c>
      <c r="O97" s="198">
        <v>48.73</v>
      </c>
      <c r="P97" s="198">
        <v>60.2</v>
      </c>
      <c r="Q97" s="198">
        <v>5.36</v>
      </c>
      <c r="R97" s="198">
        <v>5.2</v>
      </c>
      <c r="S97" s="198">
        <v>6.48</v>
      </c>
      <c r="T97" s="198">
        <v>0</v>
      </c>
      <c r="U97" s="198">
        <v>183.91</v>
      </c>
      <c r="V97" s="198">
        <v>3.11</v>
      </c>
      <c r="W97" s="198">
        <v>11.03</v>
      </c>
      <c r="X97" s="198">
        <v>24.16</v>
      </c>
      <c r="Y97" s="198">
        <v>0</v>
      </c>
      <c r="Z97" s="198">
        <v>68.67</v>
      </c>
      <c r="AA97" s="198">
        <v>16.7</v>
      </c>
      <c r="AB97" s="198">
        <v>0</v>
      </c>
      <c r="AC97" s="198">
        <v>15.49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14.29</v>
      </c>
      <c r="AJ97" s="198">
        <v>0</v>
      </c>
      <c r="AK97" s="198">
        <v>49.15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2.42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61.53</v>
      </c>
      <c r="M98" s="198">
        <v>0</v>
      </c>
      <c r="N98" s="198">
        <v>29.01</v>
      </c>
      <c r="O98" s="198">
        <v>48.73</v>
      </c>
      <c r="P98" s="198">
        <v>60.2</v>
      </c>
      <c r="Q98" s="198">
        <v>5.36</v>
      </c>
      <c r="R98" s="198">
        <v>5.2</v>
      </c>
      <c r="S98" s="198">
        <v>6.48</v>
      </c>
      <c r="T98" s="198">
        <v>0</v>
      </c>
      <c r="U98" s="198">
        <v>183.91</v>
      </c>
      <c r="V98" s="198">
        <v>3.11</v>
      </c>
      <c r="W98" s="198">
        <v>11.03</v>
      </c>
      <c r="X98" s="198">
        <v>24.16</v>
      </c>
      <c r="Y98" s="198">
        <v>0</v>
      </c>
      <c r="Z98" s="198">
        <v>68.67</v>
      </c>
      <c r="AA98" s="198">
        <v>16.7</v>
      </c>
      <c r="AB98" s="198">
        <v>0</v>
      </c>
      <c r="AC98" s="198">
        <v>15.49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15.79</v>
      </c>
      <c r="AJ98" s="198">
        <v>0</v>
      </c>
      <c r="AK98" s="198">
        <v>49.15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2.42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1.3174875000000006</v>
      </c>
      <c r="L99">
        <f t="shared" si="0"/>
        <v>1.4840349999999984</v>
      </c>
      <c r="M99">
        <f t="shared" si="0"/>
        <v>0</v>
      </c>
      <c r="N99">
        <f t="shared" si="0"/>
        <v>0.64682250000000108</v>
      </c>
      <c r="O99">
        <f t="shared" si="0"/>
        <v>1.169519999999999</v>
      </c>
      <c r="P99">
        <f t="shared" si="0"/>
        <v>1.4447999999999974</v>
      </c>
      <c r="Q99">
        <f t="shared" si="0"/>
        <v>0.13674000000000025</v>
      </c>
      <c r="R99">
        <f t="shared" si="0"/>
        <v>0.12479999999999981</v>
      </c>
      <c r="S99">
        <f t="shared" si="0"/>
        <v>0.15552000000000021</v>
      </c>
      <c r="T99">
        <f t="shared" si="0"/>
        <v>0</v>
      </c>
      <c r="U99">
        <f t="shared" si="0"/>
        <v>5.2366325000000034</v>
      </c>
      <c r="V99">
        <f t="shared" si="0"/>
        <v>7.7195000000000139E-2</v>
      </c>
      <c r="W99">
        <f t="shared" si="0"/>
        <v>0.26066250000000002</v>
      </c>
      <c r="X99">
        <f t="shared" si="0"/>
        <v>0.57984000000000036</v>
      </c>
      <c r="Y99">
        <f t="shared" si="0"/>
        <v>0</v>
      </c>
      <c r="Z99">
        <f t="shared" si="0"/>
        <v>1.6480800000000013</v>
      </c>
      <c r="AA99">
        <f t="shared" si="0"/>
        <v>0.40080000000000071</v>
      </c>
      <c r="AB99">
        <f t="shared" si="0"/>
        <v>0</v>
      </c>
      <c r="AC99">
        <f t="shared" si="0"/>
        <v>0.23448250000000004</v>
      </c>
      <c r="AD99">
        <f t="shared" si="0"/>
        <v>3.0699999999999998E-2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0.32506250000000025</v>
      </c>
      <c r="AJ99">
        <f t="shared" si="0"/>
        <v>0</v>
      </c>
      <c r="AK99">
        <f t="shared" si="0"/>
        <v>1.1600999999999995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0.26365999999999995</v>
      </c>
      <c r="AR99">
        <f t="shared" si="1"/>
        <v>0</v>
      </c>
      <c r="AS99">
        <f t="shared" si="1"/>
        <v>0</v>
      </c>
      <c r="AT99">
        <f t="shared" si="1"/>
        <v>2.8460000000000017E-2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0.65</v>
      </c>
      <c r="K3" s="198">
        <v>4.55</v>
      </c>
      <c r="L3" s="198">
        <v>559.53</v>
      </c>
      <c r="M3" s="198">
        <v>25.82</v>
      </c>
      <c r="N3" s="198">
        <v>35.049999999999997</v>
      </c>
      <c r="O3" s="198">
        <v>0</v>
      </c>
      <c r="P3" s="198">
        <v>37.270000000000003</v>
      </c>
      <c r="Q3" s="198">
        <v>6.47</v>
      </c>
      <c r="R3" s="198">
        <v>6.29</v>
      </c>
      <c r="S3" s="198">
        <v>7.83</v>
      </c>
      <c r="T3" s="198">
        <v>0</v>
      </c>
      <c r="U3" s="198">
        <v>121.23</v>
      </c>
      <c r="V3" s="198">
        <v>4.2300000000000004</v>
      </c>
      <c r="W3" s="198">
        <v>13.77</v>
      </c>
      <c r="X3" s="198">
        <v>29.18</v>
      </c>
      <c r="Y3" s="198">
        <v>0</v>
      </c>
      <c r="Z3" s="198">
        <v>75.48</v>
      </c>
      <c r="AA3" s="198">
        <v>20.18</v>
      </c>
      <c r="AB3" s="198">
        <v>0</v>
      </c>
      <c r="AC3" s="198">
        <v>9.31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3.82</v>
      </c>
      <c r="AJ3" s="198">
        <v>0</v>
      </c>
      <c r="AK3" s="198">
        <v>68.52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0.9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0.65</v>
      </c>
      <c r="K4" s="198">
        <v>4.55</v>
      </c>
      <c r="L4" s="198">
        <v>559.53</v>
      </c>
      <c r="M4" s="198">
        <v>25.82</v>
      </c>
      <c r="N4" s="198">
        <v>35.049999999999997</v>
      </c>
      <c r="O4" s="198">
        <v>0</v>
      </c>
      <c r="P4" s="198">
        <v>37.270000000000003</v>
      </c>
      <c r="Q4" s="198">
        <v>6.47</v>
      </c>
      <c r="R4" s="198">
        <v>6.29</v>
      </c>
      <c r="S4" s="198">
        <v>7.83</v>
      </c>
      <c r="T4" s="198">
        <v>0</v>
      </c>
      <c r="U4" s="198">
        <v>121.23</v>
      </c>
      <c r="V4" s="198">
        <v>4.2300000000000004</v>
      </c>
      <c r="W4" s="198">
        <v>13.77</v>
      </c>
      <c r="X4" s="198">
        <v>29.18</v>
      </c>
      <c r="Y4" s="198">
        <v>0</v>
      </c>
      <c r="Z4" s="198">
        <v>75.48</v>
      </c>
      <c r="AA4" s="198">
        <v>20.18</v>
      </c>
      <c r="AB4" s="198">
        <v>0</v>
      </c>
      <c r="AC4" s="198">
        <v>9.31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3.82</v>
      </c>
      <c r="AJ4" s="198">
        <v>0</v>
      </c>
      <c r="AK4" s="198">
        <v>68.52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0.9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0.65</v>
      </c>
      <c r="K5" s="198">
        <v>4.55</v>
      </c>
      <c r="L5" s="198">
        <v>559.53</v>
      </c>
      <c r="M5" s="198">
        <v>25.82</v>
      </c>
      <c r="N5" s="198">
        <v>35.049999999999997</v>
      </c>
      <c r="O5" s="198">
        <v>0</v>
      </c>
      <c r="P5" s="198">
        <v>37.270000000000003</v>
      </c>
      <c r="Q5" s="198">
        <v>6.47</v>
      </c>
      <c r="R5" s="198">
        <v>6.29</v>
      </c>
      <c r="S5" s="198">
        <v>7.83</v>
      </c>
      <c r="T5" s="198">
        <v>0</v>
      </c>
      <c r="U5" s="198">
        <v>121.23</v>
      </c>
      <c r="V5" s="198">
        <v>4.2300000000000004</v>
      </c>
      <c r="W5" s="198">
        <v>13.77</v>
      </c>
      <c r="X5" s="198">
        <v>29.18</v>
      </c>
      <c r="Y5" s="198">
        <v>0</v>
      </c>
      <c r="Z5" s="198">
        <v>75.48</v>
      </c>
      <c r="AA5" s="198">
        <v>20.18</v>
      </c>
      <c r="AB5" s="198">
        <v>0</v>
      </c>
      <c r="AC5" s="198">
        <v>12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3.82</v>
      </c>
      <c r="AJ5" s="198">
        <v>0</v>
      </c>
      <c r="AK5" s="198">
        <v>68.52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0.65</v>
      </c>
      <c r="K6" s="198">
        <v>4.55</v>
      </c>
      <c r="L6" s="198">
        <v>559.53</v>
      </c>
      <c r="M6" s="198">
        <v>25.82</v>
      </c>
      <c r="N6" s="198">
        <v>35.049999999999997</v>
      </c>
      <c r="O6" s="198">
        <v>0</v>
      </c>
      <c r="P6" s="198">
        <v>37.270000000000003</v>
      </c>
      <c r="Q6" s="198">
        <v>6.47</v>
      </c>
      <c r="R6" s="198">
        <v>6.29</v>
      </c>
      <c r="S6" s="198">
        <v>7.83</v>
      </c>
      <c r="T6" s="198">
        <v>0</v>
      </c>
      <c r="U6" s="198">
        <v>121.23</v>
      </c>
      <c r="V6" s="198">
        <v>4.2300000000000004</v>
      </c>
      <c r="W6" s="198">
        <v>13.77</v>
      </c>
      <c r="X6" s="198">
        <v>29.18</v>
      </c>
      <c r="Y6" s="198">
        <v>0</v>
      </c>
      <c r="Z6" s="198">
        <v>75.48</v>
      </c>
      <c r="AA6" s="198">
        <v>20.18</v>
      </c>
      <c r="AB6" s="198">
        <v>0</v>
      </c>
      <c r="AC6" s="198">
        <v>12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3.82</v>
      </c>
      <c r="AJ6" s="198">
        <v>0</v>
      </c>
      <c r="AK6" s="198">
        <v>68.52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0.65</v>
      </c>
      <c r="K7" s="198">
        <v>4.55</v>
      </c>
      <c r="L7" s="198">
        <v>559.53</v>
      </c>
      <c r="M7" s="198">
        <v>25.82</v>
      </c>
      <c r="N7" s="198">
        <v>35.049999999999997</v>
      </c>
      <c r="O7" s="198">
        <v>0</v>
      </c>
      <c r="P7" s="198">
        <v>37.270000000000003</v>
      </c>
      <c r="Q7" s="198">
        <v>6.47</v>
      </c>
      <c r="R7" s="198">
        <v>6.29</v>
      </c>
      <c r="S7" s="198">
        <v>7.83</v>
      </c>
      <c r="T7" s="198">
        <v>0</v>
      </c>
      <c r="U7" s="198">
        <v>121.23</v>
      </c>
      <c r="V7" s="198">
        <v>4.2300000000000004</v>
      </c>
      <c r="W7" s="198">
        <v>13.77</v>
      </c>
      <c r="X7" s="198">
        <v>29.18</v>
      </c>
      <c r="Y7" s="198">
        <v>0</v>
      </c>
      <c r="Z7" s="198">
        <v>75.48</v>
      </c>
      <c r="AA7" s="198">
        <v>20.18</v>
      </c>
      <c r="AB7" s="198">
        <v>0</v>
      </c>
      <c r="AC7" s="198">
        <v>12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3.54</v>
      </c>
      <c r="AJ7" s="198">
        <v>0</v>
      </c>
      <c r="AK7" s="198">
        <v>68.52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0.65</v>
      </c>
      <c r="K8" s="198">
        <v>4.55</v>
      </c>
      <c r="L8" s="198">
        <v>559.53</v>
      </c>
      <c r="M8" s="198">
        <v>25.82</v>
      </c>
      <c r="N8" s="198">
        <v>35.049999999999997</v>
      </c>
      <c r="O8" s="198">
        <v>0</v>
      </c>
      <c r="P8" s="198">
        <v>37.270000000000003</v>
      </c>
      <c r="Q8" s="198">
        <v>6.47</v>
      </c>
      <c r="R8" s="198">
        <v>6.29</v>
      </c>
      <c r="S8" s="198">
        <v>7.83</v>
      </c>
      <c r="T8" s="198">
        <v>0</v>
      </c>
      <c r="U8" s="198">
        <v>121.23</v>
      </c>
      <c r="V8" s="198">
        <v>4.2300000000000004</v>
      </c>
      <c r="W8" s="198">
        <v>13.77</v>
      </c>
      <c r="X8" s="198">
        <v>29.18</v>
      </c>
      <c r="Y8" s="198">
        <v>0</v>
      </c>
      <c r="Z8" s="198">
        <v>75.48</v>
      </c>
      <c r="AA8" s="198">
        <v>20.18</v>
      </c>
      <c r="AB8" s="198">
        <v>0</v>
      </c>
      <c r="AC8" s="198">
        <v>12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3.82</v>
      </c>
      <c r="AJ8" s="198">
        <v>0</v>
      </c>
      <c r="AK8" s="198">
        <v>68.52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0.65</v>
      </c>
      <c r="K9" s="198">
        <v>4.55</v>
      </c>
      <c r="L9" s="198">
        <v>559.53</v>
      </c>
      <c r="M9" s="198">
        <v>25.82</v>
      </c>
      <c r="N9" s="198">
        <v>35.049999999999997</v>
      </c>
      <c r="O9" s="198">
        <v>0</v>
      </c>
      <c r="P9" s="198">
        <v>37.270000000000003</v>
      </c>
      <c r="Q9" s="198">
        <v>6.47</v>
      </c>
      <c r="R9" s="198">
        <v>6.29</v>
      </c>
      <c r="S9" s="198">
        <v>7.83</v>
      </c>
      <c r="T9" s="198">
        <v>0</v>
      </c>
      <c r="U9" s="198">
        <v>121.23</v>
      </c>
      <c r="V9" s="198">
        <v>4.2300000000000004</v>
      </c>
      <c r="W9" s="198">
        <v>13.77</v>
      </c>
      <c r="X9" s="198">
        <v>29.18</v>
      </c>
      <c r="Y9" s="198">
        <v>0</v>
      </c>
      <c r="Z9" s="198">
        <v>75.48</v>
      </c>
      <c r="AA9" s="198">
        <v>20.18</v>
      </c>
      <c r="AB9" s="198">
        <v>0</v>
      </c>
      <c r="AC9" s="198">
        <v>0</v>
      </c>
      <c r="AD9" s="198">
        <v>8.01</v>
      </c>
      <c r="AE9" s="198">
        <v>0</v>
      </c>
      <c r="AF9" s="198">
        <v>0</v>
      </c>
      <c r="AG9" s="198">
        <v>25.06</v>
      </c>
      <c r="AH9" s="198">
        <v>0</v>
      </c>
      <c r="AI9" s="198">
        <v>3.42</v>
      </c>
      <c r="AJ9" s="198">
        <v>0</v>
      </c>
      <c r="AK9" s="198">
        <v>68.52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0.65</v>
      </c>
      <c r="K10" s="198">
        <v>4.55</v>
      </c>
      <c r="L10" s="198">
        <v>559.53</v>
      </c>
      <c r="M10" s="198">
        <v>25.82</v>
      </c>
      <c r="N10" s="198">
        <v>35.049999999999997</v>
      </c>
      <c r="O10" s="198">
        <v>0</v>
      </c>
      <c r="P10" s="198">
        <v>37.270000000000003</v>
      </c>
      <c r="Q10" s="198">
        <v>6.47</v>
      </c>
      <c r="R10" s="198">
        <v>6.29</v>
      </c>
      <c r="S10" s="198">
        <v>7.83</v>
      </c>
      <c r="T10" s="198">
        <v>0</v>
      </c>
      <c r="U10" s="198">
        <v>121.23</v>
      </c>
      <c r="V10" s="198">
        <v>4.2300000000000004</v>
      </c>
      <c r="W10" s="198">
        <v>13.77</v>
      </c>
      <c r="X10" s="198">
        <v>29.18</v>
      </c>
      <c r="Y10" s="198">
        <v>0</v>
      </c>
      <c r="Z10" s="198">
        <v>75.48</v>
      </c>
      <c r="AA10" s="198">
        <v>20.18</v>
      </c>
      <c r="AB10" s="198">
        <v>0</v>
      </c>
      <c r="AC10" s="198">
        <v>0</v>
      </c>
      <c r="AD10" s="198">
        <v>8.01</v>
      </c>
      <c r="AE10" s="198">
        <v>0</v>
      </c>
      <c r="AF10" s="198">
        <v>0</v>
      </c>
      <c r="AG10" s="198">
        <v>25.06</v>
      </c>
      <c r="AH10" s="198">
        <v>0</v>
      </c>
      <c r="AI10" s="198">
        <v>3.82</v>
      </c>
      <c r="AJ10" s="198">
        <v>0</v>
      </c>
      <c r="AK10" s="198">
        <v>68.52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0.65</v>
      </c>
      <c r="K11" s="198">
        <v>4.55</v>
      </c>
      <c r="L11" s="198">
        <v>559.53</v>
      </c>
      <c r="M11" s="198">
        <v>25.82</v>
      </c>
      <c r="N11" s="198">
        <v>35.049999999999997</v>
      </c>
      <c r="O11" s="198">
        <v>0</v>
      </c>
      <c r="P11" s="198">
        <v>37.270000000000003</v>
      </c>
      <c r="Q11" s="198">
        <v>6.47</v>
      </c>
      <c r="R11" s="198">
        <v>6.29</v>
      </c>
      <c r="S11" s="198">
        <v>7.83</v>
      </c>
      <c r="T11" s="198">
        <v>0</v>
      </c>
      <c r="U11" s="198">
        <v>121.23</v>
      </c>
      <c r="V11" s="198">
        <v>4.2300000000000004</v>
      </c>
      <c r="W11" s="198">
        <v>13.77</v>
      </c>
      <c r="X11" s="198">
        <v>29.18</v>
      </c>
      <c r="Y11" s="198">
        <v>0</v>
      </c>
      <c r="Z11" s="198">
        <v>75.48</v>
      </c>
      <c r="AA11" s="198">
        <v>20.18</v>
      </c>
      <c r="AB11" s="198">
        <v>0</v>
      </c>
      <c r="AC11" s="198">
        <v>0</v>
      </c>
      <c r="AD11" s="198">
        <v>8.01</v>
      </c>
      <c r="AE11" s="198">
        <v>0</v>
      </c>
      <c r="AF11" s="198">
        <v>0</v>
      </c>
      <c r="AG11" s="198">
        <v>25.06</v>
      </c>
      <c r="AH11" s="198">
        <v>0</v>
      </c>
      <c r="AI11" s="198">
        <v>3.95</v>
      </c>
      <c r="AJ11" s="198">
        <v>0</v>
      </c>
      <c r="AK11" s="198">
        <v>68.52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0.65</v>
      </c>
      <c r="K12" s="198">
        <v>4.55</v>
      </c>
      <c r="L12" s="198">
        <v>559.53</v>
      </c>
      <c r="M12" s="198">
        <v>25.82</v>
      </c>
      <c r="N12" s="198">
        <v>35.049999999999997</v>
      </c>
      <c r="O12" s="198">
        <v>0</v>
      </c>
      <c r="P12" s="198">
        <v>37.270000000000003</v>
      </c>
      <c r="Q12" s="198">
        <v>6.47</v>
      </c>
      <c r="R12" s="198">
        <v>6.29</v>
      </c>
      <c r="S12" s="198">
        <v>7.83</v>
      </c>
      <c r="T12" s="198">
        <v>0</v>
      </c>
      <c r="U12" s="198">
        <v>121.23</v>
      </c>
      <c r="V12" s="198">
        <v>4.2300000000000004</v>
      </c>
      <c r="W12" s="198">
        <v>13.77</v>
      </c>
      <c r="X12" s="198">
        <v>29.18</v>
      </c>
      <c r="Y12" s="198">
        <v>0</v>
      </c>
      <c r="Z12" s="198">
        <v>75.48</v>
      </c>
      <c r="AA12" s="198">
        <v>20.18</v>
      </c>
      <c r="AB12" s="198">
        <v>0</v>
      </c>
      <c r="AC12" s="198">
        <v>0</v>
      </c>
      <c r="AD12" s="198">
        <v>8.01</v>
      </c>
      <c r="AE12" s="198">
        <v>0</v>
      </c>
      <c r="AF12" s="198">
        <v>0</v>
      </c>
      <c r="AG12" s="198">
        <v>25.06</v>
      </c>
      <c r="AH12" s="198">
        <v>0</v>
      </c>
      <c r="AI12" s="198">
        <v>3.95</v>
      </c>
      <c r="AJ12" s="198">
        <v>0</v>
      </c>
      <c r="AK12" s="198">
        <v>68.52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0.65</v>
      </c>
      <c r="K13" s="198">
        <v>4.55</v>
      </c>
      <c r="L13" s="198">
        <v>559.53</v>
      </c>
      <c r="M13" s="198">
        <v>25.82</v>
      </c>
      <c r="N13" s="198">
        <v>35.049999999999997</v>
      </c>
      <c r="O13" s="198">
        <v>0</v>
      </c>
      <c r="P13" s="198">
        <v>37.270000000000003</v>
      </c>
      <c r="Q13" s="198">
        <v>6.47</v>
      </c>
      <c r="R13" s="198">
        <v>6.29</v>
      </c>
      <c r="S13" s="198">
        <v>7.83</v>
      </c>
      <c r="T13" s="198">
        <v>0</v>
      </c>
      <c r="U13" s="198">
        <v>121.23</v>
      </c>
      <c r="V13" s="198">
        <v>4.2300000000000004</v>
      </c>
      <c r="W13" s="198">
        <v>13.15</v>
      </c>
      <c r="X13" s="198">
        <v>29.18</v>
      </c>
      <c r="Y13" s="198">
        <v>0</v>
      </c>
      <c r="Z13" s="198">
        <v>75.48</v>
      </c>
      <c r="AA13" s="198">
        <v>20.18</v>
      </c>
      <c r="AB13" s="198">
        <v>0</v>
      </c>
      <c r="AC13" s="198">
        <v>0</v>
      </c>
      <c r="AD13" s="198">
        <v>8.01</v>
      </c>
      <c r="AE13" s="198">
        <v>0</v>
      </c>
      <c r="AF13" s="198">
        <v>0</v>
      </c>
      <c r="AG13" s="198">
        <v>25.06</v>
      </c>
      <c r="AH13" s="198">
        <v>0</v>
      </c>
      <c r="AI13" s="198">
        <v>3.75</v>
      </c>
      <c r="AJ13" s="198">
        <v>0</v>
      </c>
      <c r="AK13" s="198">
        <v>68.52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0.65</v>
      </c>
      <c r="K14" s="198">
        <v>4.55</v>
      </c>
      <c r="L14" s="198">
        <v>559.53</v>
      </c>
      <c r="M14" s="198">
        <v>25.82</v>
      </c>
      <c r="N14" s="198">
        <v>35.049999999999997</v>
      </c>
      <c r="O14" s="198">
        <v>0</v>
      </c>
      <c r="P14" s="198">
        <v>37.270000000000003</v>
      </c>
      <c r="Q14" s="198">
        <v>6.47</v>
      </c>
      <c r="R14" s="198">
        <v>6.29</v>
      </c>
      <c r="S14" s="198">
        <v>7.83</v>
      </c>
      <c r="T14" s="198">
        <v>0</v>
      </c>
      <c r="U14" s="198">
        <v>121.23</v>
      </c>
      <c r="V14" s="198">
        <v>4.2300000000000004</v>
      </c>
      <c r="W14" s="198">
        <v>13.15</v>
      </c>
      <c r="X14" s="198">
        <v>29.18</v>
      </c>
      <c r="Y14" s="198">
        <v>0</v>
      </c>
      <c r="Z14" s="198">
        <v>75.48</v>
      </c>
      <c r="AA14" s="198">
        <v>20.18</v>
      </c>
      <c r="AB14" s="198">
        <v>0</v>
      </c>
      <c r="AC14" s="198">
        <v>0</v>
      </c>
      <c r="AD14" s="198">
        <v>8.01</v>
      </c>
      <c r="AE14" s="198">
        <v>0</v>
      </c>
      <c r="AF14" s="198">
        <v>0</v>
      </c>
      <c r="AG14" s="198">
        <v>25.06</v>
      </c>
      <c r="AH14" s="198">
        <v>0</v>
      </c>
      <c r="AI14" s="198">
        <v>3.95</v>
      </c>
      <c r="AJ14" s="198">
        <v>0</v>
      </c>
      <c r="AK14" s="198">
        <v>68.52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0.97</v>
      </c>
      <c r="K15" s="198">
        <v>4.55</v>
      </c>
      <c r="L15" s="198">
        <v>559.53</v>
      </c>
      <c r="M15" s="198">
        <v>26.11</v>
      </c>
      <c r="N15" s="198">
        <v>35.049999999999997</v>
      </c>
      <c r="O15" s="198">
        <v>0</v>
      </c>
      <c r="P15" s="198">
        <v>37.270000000000003</v>
      </c>
      <c r="Q15" s="198">
        <v>6.47</v>
      </c>
      <c r="R15" s="198">
        <v>6.29</v>
      </c>
      <c r="S15" s="198">
        <v>7.83</v>
      </c>
      <c r="T15" s="198">
        <v>0</v>
      </c>
      <c r="U15" s="198">
        <v>121.23</v>
      </c>
      <c r="V15" s="198">
        <v>4.2300000000000004</v>
      </c>
      <c r="W15" s="198">
        <v>13.15</v>
      </c>
      <c r="X15" s="198">
        <v>29.18</v>
      </c>
      <c r="Y15" s="198">
        <v>0</v>
      </c>
      <c r="Z15" s="198">
        <v>75.48</v>
      </c>
      <c r="AA15" s="198">
        <v>20.18</v>
      </c>
      <c r="AB15" s="198">
        <v>0</v>
      </c>
      <c r="AC15" s="198">
        <v>0</v>
      </c>
      <c r="AD15" s="198">
        <v>8.01</v>
      </c>
      <c r="AE15" s="198">
        <v>0</v>
      </c>
      <c r="AF15" s="198">
        <v>0</v>
      </c>
      <c r="AG15" s="198">
        <v>25.06</v>
      </c>
      <c r="AH15" s="198">
        <v>0</v>
      </c>
      <c r="AI15" s="198">
        <v>3.42</v>
      </c>
      <c r="AJ15" s="198">
        <v>0</v>
      </c>
      <c r="AK15" s="198">
        <v>68.52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0.97</v>
      </c>
      <c r="K16" s="198">
        <v>4.55</v>
      </c>
      <c r="L16" s="198">
        <v>559.53</v>
      </c>
      <c r="M16" s="198">
        <v>26.11</v>
      </c>
      <c r="N16" s="198">
        <v>35.049999999999997</v>
      </c>
      <c r="O16" s="198">
        <v>0</v>
      </c>
      <c r="P16" s="198">
        <v>37.270000000000003</v>
      </c>
      <c r="Q16" s="198">
        <v>6.47</v>
      </c>
      <c r="R16" s="198">
        <v>6.29</v>
      </c>
      <c r="S16" s="198">
        <v>7.83</v>
      </c>
      <c r="T16" s="198">
        <v>0</v>
      </c>
      <c r="U16" s="198">
        <v>121.23</v>
      </c>
      <c r="V16" s="198">
        <v>4.2300000000000004</v>
      </c>
      <c r="W16" s="198">
        <v>13.15</v>
      </c>
      <c r="X16" s="198">
        <v>29.18</v>
      </c>
      <c r="Y16" s="198">
        <v>0</v>
      </c>
      <c r="Z16" s="198">
        <v>75.48</v>
      </c>
      <c r="AA16" s="198">
        <v>20.18</v>
      </c>
      <c r="AB16" s="198">
        <v>0</v>
      </c>
      <c r="AC16" s="198">
        <v>0</v>
      </c>
      <c r="AD16" s="198">
        <v>8.01</v>
      </c>
      <c r="AE16" s="198">
        <v>0</v>
      </c>
      <c r="AF16" s="198">
        <v>0</v>
      </c>
      <c r="AG16" s="198">
        <v>25.06</v>
      </c>
      <c r="AH16" s="198">
        <v>0</v>
      </c>
      <c r="AI16" s="198">
        <v>3.95</v>
      </c>
      <c r="AJ16" s="198">
        <v>0</v>
      </c>
      <c r="AK16" s="198">
        <v>68.52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0.97</v>
      </c>
      <c r="K17" s="198">
        <v>4.55</v>
      </c>
      <c r="L17" s="198">
        <v>559.53</v>
      </c>
      <c r="M17" s="198">
        <v>26.11</v>
      </c>
      <c r="N17" s="198">
        <v>35.049999999999997</v>
      </c>
      <c r="O17" s="198">
        <v>0</v>
      </c>
      <c r="P17" s="198">
        <v>37.270000000000003</v>
      </c>
      <c r="Q17" s="198">
        <v>6.47</v>
      </c>
      <c r="R17" s="198">
        <v>6.29</v>
      </c>
      <c r="S17" s="198">
        <v>7.83</v>
      </c>
      <c r="T17" s="198">
        <v>0</v>
      </c>
      <c r="U17" s="198">
        <v>121.23</v>
      </c>
      <c r="V17" s="198">
        <v>4.2300000000000004</v>
      </c>
      <c r="W17" s="198">
        <v>13.15</v>
      </c>
      <c r="X17" s="198">
        <v>29.18</v>
      </c>
      <c r="Y17" s="198">
        <v>0</v>
      </c>
      <c r="Z17" s="198">
        <v>75.48</v>
      </c>
      <c r="AA17" s="198">
        <v>20.18</v>
      </c>
      <c r="AB17" s="198">
        <v>0</v>
      </c>
      <c r="AC17" s="198">
        <v>0</v>
      </c>
      <c r="AD17" s="198">
        <v>8.01</v>
      </c>
      <c r="AE17" s="198">
        <v>0</v>
      </c>
      <c r="AF17" s="198">
        <v>0</v>
      </c>
      <c r="AG17" s="198">
        <v>25.06</v>
      </c>
      <c r="AH17" s="198">
        <v>0</v>
      </c>
      <c r="AI17" s="198">
        <v>3.95</v>
      </c>
      <c r="AJ17" s="198">
        <v>0</v>
      </c>
      <c r="AK17" s="198">
        <v>68.52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0.97</v>
      </c>
      <c r="K18" s="198">
        <v>4.55</v>
      </c>
      <c r="L18" s="198">
        <v>559.53</v>
      </c>
      <c r="M18" s="198">
        <v>26.11</v>
      </c>
      <c r="N18" s="198">
        <v>35.049999999999997</v>
      </c>
      <c r="O18" s="198">
        <v>0</v>
      </c>
      <c r="P18" s="198">
        <v>37.270000000000003</v>
      </c>
      <c r="Q18" s="198">
        <v>6.47</v>
      </c>
      <c r="R18" s="198">
        <v>6.29</v>
      </c>
      <c r="S18" s="198">
        <v>7.83</v>
      </c>
      <c r="T18" s="198">
        <v>0</v>
      </c>
      <c r="U18" s="198">
        <v>121.23</v>
      </c>
      <c r="V18" s="198">
        <v>4.2300000000000004</v>
      </c>
      <c r="W18" s="198">
        <v>13.15</v>
      </c>
      <c r="X18" s="198">
        <v>29.18</v>
      </c>
      <c r="Y18" s="198">
        <v>0</v>
      </c>
      <c r="Z18" s="198">
        <v>75.48</v>
      </c>
      <c r="AA18" s="198">
        <v>20.18</v>
      </c>
      <c r="AB18" s="198">
        <v>0</v>
      </c>
      <c r="AC18" s="198">
        <v>0</v>
      </c>
      <c r="AD18" s="198">
        <v>8.01</v>
      </c>
      <c r="AE18" s="198">
        <v>0</v>
      </c>
      <c r="AF18" s="198">
        <v>0</v>
      </c>
      <c r="AG18" s="198">
        <v>25.06</v>
      </c>
      <c r="AH18" s="198">
        <v>0</v>
      </c>
      <c r="AI18" s="198">
        <v>3.95</v>
      </c>
      <c r="AJ18" s="198">
        <v>0</v>
      </c>
      <c r="AK18" s="198">
        <v>68.52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0.97</v>
      </c>
      <c r="K19" s="198">
        <v>4.55</v>
      </c>
      <c r="L19" s="198">
        <v>559.53</v>
      </c>
      <c r="M19" s="198">
        <v>26.11</v>
      </c>
      <c r="N19" s="198">
        <v>35.049999999999997</v>
      </c>
      <c r="O19" s="198">
        <v>0</v>
      </c>
      <c r="P19" s="198">
        <v>37.270000000000003</v>
      </c>
      <c r="Q19" s="198">
        <v>6.47</v>
      </c>
      <c r="R19" s="198">
        <v>6.29</v>
      </c>
      <c r="S19" s="198">
        <v>7.83</v>
      </c>
      <c r="T19" s="198">
        <v>0</v>
      </c>
      <c r="U19" s="198">
        <v>121.23</v>
      </c>
      <c r="V19" s="198">
        <v>4.2300000000000004</v>
      </c>
      <c r="W19" s="198">
        <v>13.15</v>
      </c>
      <c r="X19" s="198">
        <v>29.18</v>
      </c>
      <c r="Y19" s="198">
        <v>0</v>
      </c>
      <c r="Z19" s="198">
        <v>75.48</v>
      </c>
      <c r="AA19" s="198">
        <v>20.18</v>
      </c>
      <c r="AB19" s="198">
        <v>0</v>
      </c>
      <c r="AC19" s="198">
        <v>0</v>
      </c>
      <c r="AD19" s="198">
        <v>8.01</v>
      </c>
      <c r="AE19" s="198">
        <v>0</v>
      </c>
      <c r="AF19" s="198">
        <v>0</v>
      </c>
      <c r="AG19" s="198">
        <v>25.06</v>
      </c>
      <c r="AH19" s="198">
        <v>0</v>
      </c>
      <c r="AI19" s="198">
        <v>3.75</v>
      </c>
      <c r="AJ19" s="198">
        <v>0</v>
      </c>
      <c r="AK19" s="198">
        <v>68.52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0.97</v>
      </c>
      <c r="K20" s="198">
        <v>4.55</v>
      </c>
      <c r="L20" s="198">
        <v>559.53</v>
      </c>
      <c r="M20" s="198">
        <v>26.11</v>
      </c>
      <c r="N20" s="198">
        <v>35.049999999999997</v>
      </c>
      <c r="O20" s="198">
        <v>0</v>
      </c>
      <c r="P20" s="198">
        <v>37.270000000000003</v>
      </c>
      <c r="Q20" s="198">
        <v>6.47</v>
      </c>
      <c r="R20" s="198">
        <v>6.29</v>
      </c>
      <c r="S20" s="198">
        <v>7.83</v>
      </c>
      <c r="T20" s="198">
        <v>0</v>
      </c>
      <c r="U20" s="198">
        <v>121.23</v>
      </c>
      <c r="V20" s="198">
        <v>4.2300000000000004</v>
      </c>
      <c r="W20" s="198">
        <v>13.15</v>
      </c>
      <c r="X20" s="198">
        <v>29.18</v>
      </c>
      <c r="Y20" s="198">
        <v>0</v>
      </c>
      <c r="Z20" s="198">
        <v>75.48</v>
      </c>
      <c r="AA20" s="198">
        <v>20.18</v>
      </c>
      <c r="AB20" s="198">
        <v>0</v>
      </c>
      <c r="AC20" s="198">
        <v>0</v>
      </c>
      <c r="AD20" s="198">
        <v>8.01</v>
      </c>
      <c r="AE20" s="198">
        <v>0</v>
      </c>
      <c r="AF20" s="198">
        <v>0</v>
      </c>
      <c r="AG20" s="198">
        <v>25.06</v>
      </c>
      <c r="AH20" s="198">
        <v>0</v>
      </c>
      <c r="AI20" s="198">
        <v>3.95</v>
      </c>
      <c r="AJ20" s="198">
        <v>0</v>
      </c>
      <c r="AK20" s="198">
        <v>68.52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0.97</v>
      </c>
      <c r="K21" s="198">
        <v>4.55</v>
      </c>
      <c r="L21" s="198">
        <v>559.53</v>
      </c>
      <c r="M21" s="198">
        <v>26.11</v>
      </c>
      <c r="N21" s="198">
        <v>35.049999999999997</v>
      </c>
      <c r="O21" s="198">
        <v>0</v>
      </c>
      <c r="P21" s="198">
        <v>37.270000000000003</v>
      </c>
      <c r="Q21" s="198">
        <v>6.47</v>
      </c>
      <c r="R21" s="198">
        <v>6.29</v>
      </c>
      <c r="S21" s="198">
        <v>7.83</v>
      </c>
      <c r="T21" s="198">
        <v>0</v>
      </c>
      <c r="U21" s="198">
        <v>121.23</v>
      </c>
      <c r="V21" s="198">
        <v>4.2300000000000004</v>
      </c>
      <c r="W21" s="198">
        <v>13.15</v>
      </c>
      <c r="X21" s="198">
        <v>29.18</v>
      </c>
      <c r="Y21" s="198">
        <v>0</v>
      </c>
      <c r="Z21" s="198">
        <v>75.48</v>
      </c>
      <c r="AA21" s="198">
        <v>20.18</v>
      </c>
      <c r="AB21" s="198">
        <v>0</v>
      </c>
      <c r="AC21" s="198">
        <v>0</v>
      </c>
      <c r="AD21" s="198">
        <v>8.01</v>
      </c>
      <c r="AE21" s="198">
        <v>0</v>
      </c>
      <c r="AF21" s="198">
        <v>0</v>
      </c>
      <c r="AG21" s="198">
        <v>25.06</v>
      </c>
      <c r="AH21" s="198">
        <v>0</v>
      </c>
      <c r="AI21" s="198">
        <v>3.42</v>
      </c>
      <c r="AJ21" s="198">
        <v>0</v>
      </c>
      <c r="AK21" s="198">
        <v>68.52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0.97</v>
      </c>
      <c r="K22" s="198">
        <v>4.55</v>
      </c>
      <c r="L22" s="198">
        <v>559.53</v>
      </c>
      <c r="M22" s="198">
        <v>26.11</v>
      </c>
      <c r="N22" s="198">
        <v>35.049999999999997</v>
      </c>
      <c r="O22" s="198">
        <v>0</v>
      </c>
      <c r="P22" s="198">
        <v>37.270000000000003</v>
      </c>
      <c r="Q22" s="198">
        <v>6.47</v>
      </c>
      <c r="R22" s="198">
        <v>6.29</v>
      </c>
      <c r="S22" s="198">
        <v>7.83</v>
      </c>
      <c r="T22" s="198">
        <v>0</v>
      </c>
      <c r="U22" s="198">
        <v>121.23</v>
      </c>
      <c r="V22" s="198">
        <v>4.2300000000000004</v>
      </c>
      <c r="W22" s="198">
        <v>13.15</v>
      </c>
      <c r="X22" s="198">
        <v>29.18</v>
      </c>
      <c r="Y22" s="198">
        <v>0</v>
      </c>
      <c r="Z22" s="198">
        <v>75.48</v>
      </c>
      <c r="AA22" s="198">
        <v>20.18</v>
      </c>
      <c r="AB22" s="198">
        <v>0</v>
      </c>
      <c r="AC22" s="198">
        <v>0</v>
      </c>
      <c r="AD22" s="198">
        <v>8.01</v>
      </c>
      <c r="AE22" s="198">
        <v>0</v>
      </c>
      <c r="AF22" s="198">
        <v>0</v>
      </c>
      <c r="AG22" s="198">
        <v>25.06</v>
      </c>
      <c r="AH22" s="198">
        <v>0</v>
      </c>
      <c r="AI22" s="198">
        <v>4.21</v>
      </c>
      <c r="AJ22" s="198">
        <v>0</v>
      </c>
      <c r="AK22" s="198">
        <v>68.52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0.97</v>
      </c>
      <c r="K23" s="198">
        <v>4.55</v>
      </c>
      <c r="L23" s="198">
        <v>559.53</v>
      </c>
      <c r="M23" s="198">
        <v>26.11</v>
      </c>
      <c r="N23" s="198">
        <v>35.049999999999997</v>
      </c>
      <c r="O23" s="198">
        <v>0</v>
      </c>
      <c r="P23" s="198">
        <v>37.270000000000003</v>
      </c>
      <c r="Q23" s="198">
        <v>6.47</v>
      </c>
      <c r="R23" s="198">
        <v>6.29</v>
      </c>
      <c r="S23" s="198">
        <v>7.83</v>
      </c>
      <c r="T23" s="198">
        <v>0</v>
      </c>
      <c r="U23" s="198">
        <v>121.23</v>
      </c>
      <c r="V23" s="198">
        <v>4.2300000000000004</v>
      </c>
      <c r="W23" s="198">
        <v>13.15</v>
      </c>
      <c r="X23" s="198">
        <v>29.18</v>
      </c>
      <c r="Y23" s="198">
        <v>0</v>
      </c>
      <c r="Z23" s="198">
        <v>75.48</v>
      </c>
      <c r="AA23" s="198">
        <v>20.18</v>
      </c>
      <c r="AB23" s="198">
        <v>0</v>
      </c>
      <c r="AC23" s="198">
        <v>0</v>
      </c>
      <c r="AD23" s="198">
        <v>8.01</v>
      </c>
      <c r="AE23" s="198">
        <v>0</v>
      </c>
      <c r="AF23" s="198">
        <v>0</v>
      </c>
      <c r="AG23" s="198">
        <v>25.06</v>
      </c>
      <c r="AH23" s="198">
        <v>0</v>
      </c>
      <c r="AI23" s="198">
        <v>3.95</v>
      </c>
      <c r="AJ23" s="198">
        <v>0</v>
      </c>
      <c r="AK23" s="198">
        <v>68.52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0.97</v>
      </c>
      <c r="K24" s="198">
        <v>4.55</v>
      </c>
      <c r="L24" s="198">
        <v>559.53</v>
      </c>
      <c r="M24" s="198">
        <v>26.11</v>
      </c>
      <c r="N24" s="198">
        <v>35.049999999999997</v>
      </c>
      <c r="O24" s="198">
        <v>0</v>
      </c>
      <c r="P24" s="198">
        <v>37.270000000000003</v>
      </c>
      <c r="Q24" s="198">
        <v>6.47</v>
      </c>
      <c r="R24" s="198">
        <v>6.29</v>
      </c>
      <c r="S24" s="198">
        <v>7.83</v>
      </c>
      <c r="T24" s="198">
        <v>0</v>
      </c>
      <c r="U24" s="198">
        <v>121.23</v>
      </c>
      <c r="V24" s="198">
        <v>4.2300000000000004</v>
      </c>
      <c r="W24" s="198">
        <v>13.15</v>
      </c>
      <c r="X24" s="198">
        <v>29.18</v>
      </c>
      <c r="Y24" s="198">
        <v>0</v>
      </c>
      <c r="Z24" s="198">
        <v>75.48</v>
      </c>
      <c r="AA24" s="198">
        <v>20.18</v>
      </c>
      <c r="AB24" s="198">
        <v>0</v>
      </c>
      <c r="AC24" s="198">
        <v>0</v>
      </c>
      <c r="AD24" s="198">
        <v>8.01</v>
      </c>
      <c r="AE24" s="198">
        <v>0</v>
      </c>
      <c r="AF24" s="198">
        <v>0</v>
      </c>
      <c r="AG24" s="198">
        <v>25.06</v>
      </c>
      <c r="AH24" s="198">
        <v>0</v>
      </c>
      <c r="AI24" s="198">
        <v>3.95</v>
      </c>
      <c r="AJ24" s="198">
        <v>0</v>
      </c>
      <c r="AK24" s="198">
        <v>68.52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0.97</v>
      </c>
      <c r="K25" s="198">
        <v>4.55</v>
      </c>
      <c r="L25" s="198">
        <v>559.53</v>
      </c>
      <c r="M25" s="198">
        <v>26.11</v>
      </c>
      <c r="N25" s="198">
        <v>35.049999999999997</v>
      </c>
      <c r="O25" s="198">
        <v>0</v>
      </c>
      <c r="P25" s="198">
        <v>37.270000000000003</v>
      </c>
      <c r="Q25" s="198">
        <v>6.47</v>
      </c>
      <c r="R25" s="198">
        <v>6.29</v>
      </c>
      <c r="S25" s="198">
        <v>7.83</v>
      </c>
      <c r="T25" s="198">
        <v>0</v>
      </c>
      <c r="U25" s="198">
        <v>121.23</v>
      </c>
      <c r="V25" s="198">
        <v>4.04</v>
      </c>
      <c r="W25" s="198">
        <v>13.15</v>
      </c>
      <c r="X25" s="198">
        <v>29.18</v>
      </c>
      <c r="Y25" s="198">
        <v>0</v>
      </c>
      <c r="Z25" s="198">
        <v>75.48</v>
      </c>
      <c r="AA25" s="198">
        <v>20.18</v>
      </c>
      <c r="AB25" s="198">
        <v>0</v>
      </c>
      <c r="AC25" s="198">
        <v>0</v>
      </c>
      <c r="AD25" s="198">
        <v>8.01</v>
      </c>
      <c r="AE25" s="198">
        <v>0</v>
      </c>
      <c r="AF25" s="198">
        <v>0</v>
      </c>
      <c r="AG25" s="198">
        <v>25.06</v>
      </c>
      <c r="AH25" s="198">
        <v>0</v>
      </c>
      <c r="AI25" s="198">
        <v>3.95</v>
      </c>
      <c r="AJ25" s="198">
        <v>0</v>
      </c>
      <c r="AK25" s="198">
        <v>68.52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0.97</v>
      </c>
      <c r="K26" s="198">
        <v>4.55</v>
      </c>
      <c r="L26" s="198">
        <v>559.53</v>
      </c>
      <c r="M26" s="198">
        <v>26.11</v>
      </c>
      <c r="N26" s="198">
        <v>35.049999999999997</v>
      </c>
      <c r="O26" s="198">
        <v>0</v>
      </c>
      <c r="P26" s="198">
        <v>37.270000000000003</v>
      </c>
      <c r="Q26" s="198">
        <v>6.47</v>
      </c>
      <c r="R26" s="198">
        <v>6.29</v>
      </c>
      <c r="S26" s="198">
        <v>7.83</v>
      </c>
      <c r="T26" s="198">
        <v>0</v>
      </c>
      <c r="U26" s="198">
        <v>121.23</v>
      </c>
      <c r="V26" s="198">
        <v>4.04</v>
      </c>
      <c r="W26" s="198">
        <v>13.15</v>
      </c>
      <c r="X26" s="198">
        <v>29.18</v>
      </c>
      <c r="Y26" s="198">
        <v>0</v>
      </c>
      <c r="Z26" s="198">
        <v>75.48</v>
      </c>
      <c r="AA26" s="198">
        <v>20.18</v>
      </c>
      <c r="AB26" s="198">
        <v>0</v>
      </c>
      <c r="AC26" s="198">
        <v>0</v>
      </c>
      <c r="AD26" s="198">
        <v>8.01</v>
      </c>
      <c r="AE26" s="198">
        <v>0</v>
      </c>
      <c r="AF26" s="198">
        <v>0</v>
      </c>
      <c r="AG26" s="198">
        <v>25.06</v>
      </c>
      <c r="AH26" s="198">
        <v>0</v>
      </c>
      <c r="AI26" s="198">
        <v>3.95</v>
      </c>
      <c r="AJ26" s="198">
        <v>0</v>
      </c>
      <c r="AK26" s="198">
        <v>68.52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0.65</v>
      </c>
      <c r="K27" s="198">
        <v>4.55</v>
      </c>
      <c r="L27" s="198">
        <v>559.53</v>
      </c>
      <c r="M27" s="198">
        <v>26.11</v>
      </c>
      <c r="N27" s="198">
        <v>35.049999999999997</v>
      </c>
      <c r="O27" s="198">
        <v>0</v>
      </c>
      <c r="P27" s="198">
        <v>37.270000000000003</v>
      </c>
      <c r="Q27" s="198">
        <v>6.47</v>
      </c>
      <c r="R27" s="198">
        <v>6.29</v>
      </c>
      <c r="S27" s="198">
        <v>7.83</v>
      </c>
      <c r="T27" s="198">
        <v>0</v>
      </c>
      <c r="U27" s="198">
        <v>121.23</v>
      </c>
      <c r="V27" s="198">
        <v>4.04</v>
      </c>
      <c r="W27" s="198">
        <v>13.15</v>
      </c>
      <c r="X27" s="198">
        <v>29.18</v>
      </c>
      <c r="Y27" s="198">
        <v>0</v>
      </c>
      <c r="Z27" s="198">
        <v>75.48</v>
      </c>
      <c r="AA27" s="198">
        <v>20.18</v>
      </c>
      <c r="AB27" s="198">
        <v>0</v>
      </c>
      <c r="AC27" s="198">
        <v>0</v>
      </c>
      <c r="AD27" s="198">
        <v>8.01</v>
      </c>
      <c r="AE27" s="198">
        <v>0</v>
      </c>
      <c r="AF27" s="198">
        <v>0</v>
      </c>
      <c r="AG27" s="198">
        <v>25.06</v>
      </c>
      <c r="AH27" s="198">
        <v>0</v>
      </c>
      <c r="AI27" s="198">
        <v>3.42</v>
      </c>
      <c r="AJ27" s="198">
        <v>0</v>
      </c>
      <c r="AK27" s="198">
        <v>68.52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0.63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0.65</v>
      </c>
      <c r="K28" s="198">
        <v>4.55</v>
      </c>
      <c r="L28" s="198">
        <v>559.53</v>
      </c>
      <c r="M28" s="198">
        <v>26.11</v>
      </c>
      <c r="N28" s="198">
        <v>35.049999999999997</v>
      </c>
      <c r="O28" s="198">
        <v>0</v>
      </c>
      <c r="P28" s="198">
        <v>37.270000000000003</v>
      </c>
      <c r="Q28" s="198">
        <v>6.47</v>
      </c>
      <c r="R28" s="198">
        <v>6.29</v>
      </c>
      <c r="S28" s="198">
        <v>7.83</v>
      </c>
      <c r="T28" s="198">
        <v>0</v>
      </c>
      <c r="U28" s="198">
        <v>121.23</v>
      </c>
      <c r="V28" s="198">
        <v>4.04</v>
      </c>
      <c r="W28" s="198">
        <v>13.15</v>
      </c>
      <c r="X28" s="198">
        <v>29.18</v>
      </c>
      <c r="Y28" s="198">
        <v>0</v>
      </c>
      <c r="Z28" s="198">
        <v>75.48</v>
      </c>
      <c r="AA28" s="198">
        <v>20.18</v>
      </c>
      <c r="AB28" s="198">
        <v>0</v>
      </c>
      <c r="AC28" s="198">
        <v>0</v>
      </c>
      <c r="AD28" s="198">
        <v>8.01</v>
      </c>
      <c r="AE28" s="198">
        <v>0</v>
      </c>
      <c r="AF28" s="198">
        <v>0</v>
      </c>
      <c r="AG28" s="198">
        <v>25.06</v>
      </c>
      <c r="AH28" s="198">
        <v>0</v>
      </c>
      <c r="AI28" s="198">
        <v>3.95</v>
      </c>
      <c r="AJ28" s="198">
        <v>0</v>
      </c>
      <c r="AK28" s="198">
        <v>68.52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2.81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0.65</v>
      </c>
      <c r="K29" s="198">
        <v>4.55</v>
      </c>
      <c r="L29" s="198">
        <v>559.53</v>
      </c>
      <c r="M29" s="198">
        <v>26.11</v>
      </c>
      <c r="N29" s="198">
        <v>35.049999999999997</v>
      </c>
      <c r="O29" s="198">
        <v>0</v>
      </c>
      <c r="P29" s="198">
        <v>37.270000000000003</v>
      </c>
      <c r="Q29" s="198">
        <v>6.47</v>
      </c>
      <c r="R29" s="198">
        <v>6.29</v>
      </c>
      <c r="S29" s="198">
        <v>7.83</v>
      </c>
      <c r="T29" s="198">
        <v>0</v>
      </c>
      <c r="U29" s="198">
        <v>121.23</v>
      </c>
      <c r="V29" s="198">
        <v>3.92</v>
      </c>
      <c r="W29" s="198">
        <v>13.15</v>
      </c>
      <c r="X29" s="198">
        <v>29.18</v>
      </c>
      <c r="Y29" s="198">
        <v>0</v>
      </c>
      <c r="Z29" s="198">
        <v>75.48</v>
      </c>
      <c r="AA29" s="198">
        <v>20.18</v>
      </c>
      <c r="AB29" s="198">
        <v>0</v>
      </c>
      <c r="AC29" s="198">
        <v>12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4.21</v>
      </c>
      <c r="AJ29" s="198">
        <v>0</v>
      </c>
      <c r="AK29" s="198">
        <v>68.52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6.99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0.65</v>
      </c>
      <c r="K30" s="198">
        <v>4.55</v>
      </c>
      <c r="L30" s="198">
        <v>559.53</v>
      </c>
      <c r="M30" s="198">
        <v>26.11</v>
      </c>
      <c r="N30" s="198">
        <v>35.049999999999997</v>
      </c>
      <c r="O30" s="198">
        <v>0</v>
      </c>
      <c r="P30" s="198">
        <v>37.270000000000003</v>
      </c>
      <c r="Q30" s="198">
        <v>6.47</v>
      </c>
      <c r="R30" s="198">
        <v>6.29</v>
      </c>
      <c r="S30" s="198">
        <v>7.83</v>
      </c>
      <c r="T30" s="198">
        <v>0</v>
      </c>
      <c r="U30" s="198">
        <v>121.23</v>
      </c>
      <c r="V30" s="198">
        <v>3.92</v>
      </c>
      <c r="W30" s="198">
        <v>13.15</v>
      </c>
      <c r="X30" s="198">
        <v>29.18</v>
      </c>
      <c r="Y30" s="198">
        <v>0</v>
      </c>
      <c r="Z30" s="198">
        <v>75.48</v>
      </c>
      <c r="AA30" s="198">
        <v>20.18</v>
      </c>
      <c r="AB30" s="198">
        <v>0</v>
      </c>
      <c r="AC30" s="198">
        <v>12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4.21</v>
      </c>
      <c r="AJ30" s="198">
        <v>0</v>
      </c>
      <c r="AK30" s="198">
        <v>68.52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11.99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0.65</v>
      </c>
      <c r="K31" s="198">
        <v>4.55</v>
      </c>
      <c r="L31" s="198">
        <v>559.53</v>
      </c>
      <c r="M31" s="198">
        <v>26.11</v>
      </c>
      <c r="N31" s="198">
        <v>35.049999999999997</v>
      </c>
      <c r="O31" s="198">
        <v>0</v>
      </c>
      <c r="P31" s="198">
        <v>37.270000000000003</v>
      </c>
      <c r="Q31" s="198">
        <v>6.47</v>
      </c>
      <c r="R31" s="198">
        <v>6.29</v>
      </c>
      <c r="S31" s="198">
        <v>7.83</v>
      </c>
      <c r="T31" s="198">
        <v>0</v>
      </c>
      <c r="U31" s="198">
        <v>121.23</v>
      </c>
      <c r="V31" s="198">
        <v>3.92</v>
      </c>
      <c r="W31" s="198">
        <v>13.15</v>
      </c>
      <c r="X31" s="198">
        <v>29.18</v>
      </c>
      <c r="Y31" s="198">
        <v>0</v>
      </c>
      <c r="Z31" s="198">
        <v>75.48</v>
      </c>
      <c r="AA31" s="198">
        <v>20.18</v>
      </c>
      <c r="AB31" s="198">
        <v>0</v>
      </c>
      <c r="AC31" s="198">
        <v>12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4.21</v>
      </c>
      <c r="AJ31" s="198">
        <v>0</v>
      </c>
      <c r="AK31" s="198">
        <v>68.52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15.86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0.65</v>
      </c>
      <c r="K32" s="198">
        <v>4.55</v>
      </c>
      <c r="L32" s="198">
        <v>559.53</v>
      </c>
      <c r="M32" s="198">
        <v>26.11</v>
      </c>
      <c r="N32" s="198">
        <v>35.049999999999997</v>
      </c>
      <c r="O32" s="198">
        <v>0</v>
      </c>
      <c r="P32" s="198">
        <v>37.270000000000003</v>
      </c>
      <c r="Q32" s="198">
        <v>6.47</v>
      </c>
      <c r="R32" s="198">
        <v>6.29</v>
      </c>
      <c r="S32" s="198">
        <v>7.83</v>
      </c>
      <c r="T32" s="198">
        <v>0</v>
      </c>
      <c r="U32" s="198">
        <v>121.23</v>
      </c>
      <c r="V32" s="198">
        <v>3.92</v>
      </c>
      <c r="W32" s="198">
        <v>13.77</v>
      </c>
      <c r="X32" s="198">
        <v>29.18</v>
      </c>
      <c r="Y32" s="198">
        <v>0</v>
      </c>
      <c r="Z32" s="198">
        <v>75.48</v>
      </c>
      <c r="AA32" s="198">
        <v>20.18</v>
      </c>
      <c r="AB32" s="198">
        <v>0</v>
      </c>
      <c r="AC32" s="198">
        <v>12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4.21</v>
      </c>
      <c r="AJ32" s="198">
        <v>0</v>
      </c>
      <c r="AK32" s="198">
        <v>68.52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0.65</v>
      </c>
      <c r="K33" s="198">
        <v>4.55</v>
      </c>
      <c r="L33" s="198">
        <v>559.53</v>
      </c>
      <c r="M33" s="198">
        <v>26.11</v>
      </c>
      <c r="N33" s="198">
        <v>35.049999999999997</v>
      </c>
      <c r="O33" s="198">
        <v>0</v>
      </c>
      <c r="P33" s="198">
        <v>37.270000000000003</v>
      </c>
      <c r="Q33" s="198">
        <v>6.47</v>
      </c>
      <c r="R33" s="198">
        <v>6.29</v>
      </c>
      <c r="S33" s="198">
        <v>7.83</v>
      </c>
      <c r="T33" s="198">
        <v>0</v>
      </c>
      <c r="U33" s="198">
        <v>121.23</v>
      </c>
      <c r="V33" s="198">
        <v>3.92</v>
      </c>
      <c r="W33" s="198">
        <v>13.77</v>
      </c>
      <c r="X33" s="198">
        <v>29.18</v>
      </c>
      <c r="Y33" s="198">
        <v>0</v>
      </c>
      <c r="Z33" s="198">
        <v>75.48</v>
      </c>
      <c r="AA33" s="198">
        <v>20.18</v>
      </c>
      <c r="AB33" s="198">
        <v>0</v>
      </c>
      <c r="AC33" s="198">
        <v>12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4.21</v>
      </c>
      <c r="AJ33" s="198">
        <v>0</v>
      </c>
      <c r="AK33" s="198">
        <v>68.52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0.65</v>
      </c>
      <c r="K34" s="198">
        <v>4.55</v>
      </c>
      <c r="L34" s="198">
        <v>559.53</v>
      </c>
      <c r="M34" s="198">
        <v>26.11</v>
      </c>
      <c r="N34" s="198">
        <v>35.049999999999997</v>
      </c>
      <c r="O34" s="198">
        <v>0</v>
      </c>
      <c r="P34" s="198">
        <v>37.270000000000003</v>
      </c>
      <c r="Q34" s="198">
        <v>6.47</v>
      </c>
      <c r="R34" s="198">
        <v>6.29</v>
      </c>
      <c r="S34" s="198">
        <v>7.83</v>
      </c>
      <c r="T34" s="198">
        <v>0</v>
      </c>
      <c r="U34" s="198">
        <v>121.23</v>
      </c>
      <c r="V34" s="198">
        <v>3.92</v>
      </c>
      <c r="W34" s="198">
        <v>13.77</v>
      </c>
      <c r="X34" s="198">
        <v>29.18</v>
      </c>
      <c r="Y34" s="198">
        <v>0</v>
      </c>
      <c r="Z34" s="198">
        <v>75.48</v>
      </c>
      <c r="AA34" s="198">
        <v>20.18</v>
      </c>
      <c r="AB34" s="198">
        <v>0</v>
      </c>
      <c r="AC34" s="198">
        <v>12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4.21</v>
      </c>
      <c r="AJ34" s="198">
        <v>0</v>
      </c>
      <c r="AK34" s="198">
        <v>68.52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0.65</v>
      </c>
      <c r="K35" s="198">
        <v>4.55</v>
      </c>
      <c r="L35" s="198">
        <v>559.53</v>
      </c>
      <c r="M35" s="198">
        <v>26.11</v>
      </c>
      <c r="N35" s="198">
        <v>35.049999999999997</v>
      </c>
      <c r="O35" s="198">
        <v>0</v>
      </c>
      <c r="P35" s="198">
        <v>37.270000000000003</v>
      </c>
      <c r="Q35" s="198">
        <v>6.47</v>
      </c>
      <c r="R35" s="198">
        <v>6.29</v>
      </c>
      <c r="S35" s="198">
        <v>7.83</v>
      </c>
      <c r="T35" s="198">
        <v>0</v>
      </c>
      <c r="U35" s="198">
        <v>121.23</v>
      </c>
      <c r="V35" s="198">
        <v>3.75</v>
      </c>
      <c r="W35" s="198">
        <v>13.77</v>
      </c>
      <c r="X35" s="198">
        <v>29.18</v>
      </c>
      <c r="Y35" s="198">
        <v>0</v>
      </c>
      <c r="Z35" s="198">
        <v>75.48</v>
      </c>
      <c r="AA35" s="198">
        <v>20.18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4.21</v>
      </c>
      <c r="AJ35" s="198">
        <v>0</v>
      </c>
      <c r="AK35" s="198">
        <v>68.52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0.65</v>
      </c>
      <c r="K36" s="198">
        <v>4.55</v>
      </c>
      <c r="L36" s="198">
        <v>559.53</v>
      </c>
      <c r="M36" s="198">
        <v>26.11</v>
      </c>
      <c r="N36" s="198">
        <v>35.049999999999997</v>
      </c>
      <c r="O36" s="198">
        <v>0</v>
      </c>
      <c r="P36" s="198">
        <v>37.270000000000003</v>
      </c>
      <c r="Q36" s="198">
        <v>6.47</v>
      </c>
      <c r="R36" s="198">
        <v>6.29</v>
      </c>
      <c r="S36" s="198">
        <v>7.83</v>
      </c>
      <c r="T36" s="198">
        <v>0</v>
      </c>
      <c r="U36" s="198">
        <v>121.23</v>
      </c>
      <c r="V36" s="198">
        <v>3.75</v>
      </c>
      <c r="W36" s="198">
        <v>13.77</v>
      </c>
      <c r="X36" s="198">
        <v>29.18</v>
      </c>
      <c r="Y36" s="198">
        <v>0</v>
      </c>
      <c r="Z36" s="198">
        <v>75.48</v>
      </c>
      <c r="AA36" s="198">
        <v>20.18</v>
      </c>
      <c r="AB36" s="198">
        <v>0</v>
      </c>
      <c r="AC36" s="198">
        <v>12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4.21</v>
      </c>
      <c r="AJ36" s="198">
        <v>0</v>
      </c>
      <c r="AK36" s="198">
        <v>68.52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0.65</v>
      </c>
      <c r="K37" s="198">
        <v>4.55</v>
      </c>
      <c r="L37" s="198">
        <v>482</v>
      </c>
      <c r="M37" s="198">
        <v>26.11</v>
      </c>
      <c r="N37" s="198">
        <v>35.049999999999997</v>
      </c>
      <c r="O37" s="198">
        <v>0</v>
      </c>
      <c r="P37" s="198">
        <v>37.270000000000003</v>
      </c>
      <c r="Q37" s="198">
        <v>6.47</v>
      </c>
      <c r="R37" s="198">
        <v>6.29</v>
      </c>
      <c r="S37" s="198">
        <v>7.83</v>
      </c>
      <c r="T37" s="198">
        <v>0</v>
      </c>
      <c r="U37" s="198">
        <v>121.23</v>
      </c>
      <c r="V37" s="198">
        <v>3.75</v>
      </c>
      <c r="W37" s="198">
        <v>13.77</v>
      </c>
      <c r="X37" s="198">
        <v>29.18</v>
      </c>
      <c r="Y37" s="198">
        <v>0</v>
      </c>
      <c r="Z37" s="198">
        <v>75.48</v>
      </c>
      <c r="AA37" s="198">
        <v>20.18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4.21</v>
      </c>
      <c r="AJ37" s="198">
        <v>0</v>
      </c>
      <c r="AK37" s="198">
        <v>68.52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0.65</v>
      </c>
      <c r="K38" s="198">
        <v>4.55</v>
      </c>
      <c r="L38" s="198">
        <v>400</v>
      </c>
      <c r="M38" s="198">
        <v>26.11</v>
      </c>
      <c r="N38" s="198">
        <v>35.049999999999997</v>
      </c>
      <c r="O38" s="198">
        <v>0</v>
      </c>
      <c r="P38" s="198">
        <v>37.270000000000003</v>
      </c>
      <c r="Q38" s="198">
        <v>6.47</v>
      </c>
      <c r="R38" s="198">
        <v>6.29</v>
      </c>
      <c r="S38" s="198">
        <v>7.83</v>
      </c>
      <c r="T38" s="198">
        <v>0</v>
      </c>
      <c r="U38" s="198">
        <v>121.23</v>
      </c>
      <c r="V38" s="198">
        <v>3.75</v>
      </c>
      <c r="W38" s="198">
        <v>13.77</v>
      </c>
      <c r="X38" s="198">
        <v>29.18</v>
      </c>
      <c r="Y38" s="198">
        <v>0</v>
      </c>
      <c r="Z38" s="198">
        <v>75.48</v>
      </c>
      <c r="AA38" s="198">
        <v>20.18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4.21</v>
      </c>
      <c r="AJ38" s="198">
        <v>0</v>
      </c>
      <c r="AK38" s="198">
        <v>68.52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0.65</v>
      </c>
      <c r="K39" s="198">
        <v>4.55</v>
      </c>
      <c r="L39" s="198">
        <v>400</v>
      </c>
      <c r="M39" s="198">
        <v>26.11</v>
      </c>
      <c r="N39" s="198">
        <v>35.049999999999997</v>
      </c>
      <c r="O39" s="198">
        <v>0</v>
      </c>
      <c r="P39" s="198">
        <v>37.270000000000003</v>
      </c>
      <c r="Q39" s="198">
        <v>6.47</v>
      </c>
      <c r="R39" s="198">
        <v>6.29</v>
      </c>
      <c r="S39" s="198">
        <v>7.83</v>
      </c>
      <c r="T39" s="198">
        <v>0</v>
      </c>
      <c r="U39" s="198">
        <v>121.23</v>
      </c>
      <c r="V39" s="198">
        <v>3.75</v>
      </c>
      <c r="W39" s="198">
        <v>13.77</v>
      </c>
      <c r="X39" s="198">
        <v>29.18</v>
      </c>
      <c r="Y39" s="198">
        <v>0</v>
      </c>
      <c r="Z39" s="198">
        <v>75.48</v>
      </c>
      <c r="AA39" s="198">
        <v>20.18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3.95</v>
      </c>
      <c r="AJ39" s="198">
        <v>0</v>
      </c>
      <c r="AK39" s="198">
        <v>68.52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0.65</v>
      </c>
      <c r="K40" s="198">
        <v>4.55</v>
      </c>
      <c r="L40" s="198">
        <v>400</v>
      </c>
      <c r="M40" s="198">
        <v>26.11</v>
      </c>
      <c r="N40" s="198">
        <v>35.049999999999997</v>
      </c>
      <c r="O40" s="198">
        <v>0</v>
      </c>
      <c r="P40" s="198">
        <v>37.270000000000003</v>
      </c>
      <c r="Q40" s="198">
        <v>6.47</v>
      </c>
      <c r="R40" s="198">
        <v>6.29</v>
      </c>
      <c r="S40" s="198">
        <v>7.83</v>
      </c>
      <c r="T40" s="198">
        <v>0</v>
      </c>
      <c r="U40" s="198">
        <v>121.23</v>
      </c>
      <c r="V40" s="198">
        <v>3.75</v>
      </c>
      <c r="W40" s="198">
        <v>13.77</v>
      </c>
      <c r="X40" s="198">
        <v>29.18</v>
      </c>
      <c r="Y40" s="198">
        <v>0</v>
      </c>
      <c r="Z40" s="198">
        <v>75.48</v>
      </c>
      <c r="AA40" s="198">
        <v>20.18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3.95</v>
      </c>
      <c r="AJ40" s="198">
        <v>0</v>
      </c>
      <c r="AK40" s="198">
        <v>68.52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15.69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0.65</v>
      </c>
      <c r="K41" s="198">
        <v>4.55</v>
      </c>
      <c r="L41" s="198">
        <v>320</v>
      </c>
      <c r="M41" s="198">
        <v>26.11</v>
      </c>
      <c r="N41" s="198">
        <v>35.049999999999997</v>
      </c>
      <c r="O41" s="198">
        <v>0</v>
      </c>
      <c r="P41" s="198">
        <v>37.270000000000003</v>
      </c>
      <c r="Q41" s="198">
        <v>6.47</v>
      </c>
      <c r="R41" s="198">
        <v>6.29</v>
      </c>
      <c r="S41" s="198">
        <v>7.83</v>
      </c>
      <c r="T41" s="198">
        <v>0</v>
      </c>
      <c r="U41" s="198">
        <v>121.23</v>
      </c>
      <c r="V41" s="198">
        <v>3.75</v>
      </c>
      <c r="W41" s="198">
        <v>13.77</v>
      </c>
      <c r="X41" s="198">
        <v>29.18</v>
      </c>
      <c r="Y41" s="198">
        <v>0</v>
      </c>
      <c r="Z41" s="198">
        <v>75.48</v>
      </c>
      <c r="AA41" s="198">
        <v>20.18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3.95</v>
      </c>
      <c r="AJ41" s="198">
        <v>0</v>
      </c>
      <c r="AK41" s="198">
        <v>68.52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15.2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0.65</v>
      </c>
      <c r="K42" s="198">
        <v>4.55</v>
      </c>
      <c r="L42" s="198">
        <v>320</v>
      </c>
      <c r="M42" s="198">
        <v>26.11</v>
      </c>
      <c r="N42" s="198">
        <v>35.049999999999997</v>
      </c>
      <c r="O42" s="198">
        <v>0</v>
      </c>
      <c r="P42" s="198">
        <v>37.270000000000003</v>
      </c>
      <c r="Q42" s="198">
        <v>6.47</v>
      </c>
      <c r="R42" s="198">
        <v>6.29</v>
      </c>
      <c r="S42" s="198">
        <v>7.83</v>
      </c>
      <c r="T42" s="198">
        <v>0</v>
      </c>
      <c r="U42" s="198">
        <v>121.23</v>
      </c>
      <c r="V42" s="198">
        <v>3.75</v>
      </c>
      <c r="W42" s="198">
        <v>13.77</v>
      </c>
      <c r="X42" s="198">
        <v>29.18</v>
      </c>
      <c r="Y42" s="198">
        <v>0</v>
      </c>
      <c r="Z42" s="198">
        <v>75.48</v>
      </c>
      <c r="AA42" s="198">
        <v>20.18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3.95</v>
      </c>
      <c r="AJ42" s="198">
        <v>0</v>
      </c>
      <c r="AK42" s="198">
        <v>68.52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15.2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0.65</v>
      </c>
      <c r="K43" s="198">
        <v>4.55</v>
      </c>
      <c r="L43" s="198">
        <v>450</v>
      </c>
      <c r="M43" s="198">
        <v>26.11</v>
      </c>
      <c r="N43" s="198">
        <v>35.049999999999997</v>
      </c>
      <c r="O43" s="198">
        <v>0</v>
      </c>
      <c r="P43" s="198">
        <v>37.270000000000003</v>
      </c>
      <c r="Q43" s="198">
        <v>6.47</v>
      </c>
      <c r="R43" s="198">
        <v>6.29</v>
      </c>
      <c r="S43" s="198">
        <v>7.83</v>
      </c>
      <c r="T43" s="198">
        <v>0</v>
      </c>
      <c r="U43" s="198">
        <v>121.23</v>
      </c>
      <c r="V43" s="198">
        <v>3.75</v>
      </c>
      <c r="W43" s="198">
        <v>13.77</v>
      </c>
      <c r="X43" s="198">
        <v>29.18</v>
      </c>
      <c r="Y43" s="198">
        <v>0</v>
      </c>
      <c r="Z43" s="198">
        <v>75.48</v>
      </c>
      <c r="AA43" s="198">
        <v>20.18</v>
      </c>
      <c r="AB43" s="198">
        <v>0</v>
      </c>
      <c r="AC43" s="198">
        <v>11.97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3.95</v>
      </c>
      <c r="AJ43" s="198">
        <v>0</v>
      </c>
      <c r="AK43" s="198">
        <v>67.430000000000007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15.2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0.65</v>
      </c>
      <c r="K44" s="198">
        <v>4.55</v>
      </c>
      <c r="L44" s="198">
        <v>559.53</v>
      </c>
      <c r="M44" s="198">
        <v>26.11</v>
      </c>
      <c r="N44" s="198">
        <v>35.049999999999997</v>
      </c>
      <c r="O44" s="198">
        <v>0</v>
      </c>
      <c r="P44" s="198">
        <v>37.270000000000003</v>
      </c>
      <c r="Q44" s="198">
        <v>6.47</v>
      </c>
      <c r="R44" s="198">
        <v>6.29</v>
      </c>
      <c r="S44" s="198">
        <v>7.83</v>
      </c>
      <c r="T44" s="198">
        <v>0</v>
      </c>
      <c r="U44" s="198">
        <v>121.23</v>
      </c>
      <c r="V44" s="198">
        <v>3.75</v>
      </c>
      <c r="W44" s="198">
        <v>13.77</v>
      </c>
      <c r="X44" s="198">
        <v>29.18</v>
      </c>
      <c r="Y44" s="198">
        <v>0</v>
      </c>
      <c r="Z44" s="198">
        <v>75.48</v>
      </c>
      <c r="AA44" s="198">
        <v>20.18</v>
      </c>
      <c r="AB44" s="198">
        <v>0</v>
      </c>
      <c r="AC44" s="198">
        <v>11.97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3.95</v>
      </c>
      <c r="AJ44" s="198">
        <v>0</v>
      </c>
      <c r="AK44" s="198">
        <v>67.430000000000007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15.2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0.65</v>
      </c>
      <c r="K45" s="198">
        <v>4.55</v>
      </c>
      <c r="L45" s="198">
        <v>559.53</v>
      </c>
      <c r="M45" s="198">
        <v>26.11</v>
      </c>
      <c r="N45" s="198">
        <v>31.41</v>
      </c>
      <c r="O45" s="198">
        <v>0</v>
      </c>
      <c r="P45" s="198">
        <v>37.270000000000003</v>
      </c>
      <c r="Q45" s="198">
        <v>6.47</v>
      </c>
      <c r="R45" s="198">
        <v>6.29</v>
      </c>
      <c r="S45" s="198">
        <v>7.83</v>
      </c>
      <c r="T45" s="198">
        <v>0</v>
      </c>
      <c r="U45" s="198">
        <v>121.23</v>
      </c>
      <c r="V45" s="198">
        <v>3.75</v>
      </c>
      <c r="W45" s="198">
        <v>13.77</v>
      </c>
      <c r="X45" s="198">
        <v>29.18</v>
      </c>
      <c r="Y45" s="198">
        <v>0</v>
      </c>
      <c r="Z45" s="198">
        <v>75.48</v>
      </c>
      <c r="AA45" s="198">
        <v>20.18</v>
      </c>
      <c r="AB45" s="198">
        <v>0</v>
      </c>
      <c r="AC45" s="198">
        <v>11.97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3.95</v>
      </c>
      <c r="AJ45" s="198">
        <v>0</v>
      </c>
      <c r="AK45" s="198">
        <v>67.430000000000007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15.2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0.65</v>
      </c>
      <c r="K46" s="198">
        <v>4.55</v>
      </c>
      <c r="L46" s="198">
        <v>559.53</v>
      </c>
      <c r="M46" s="198">
        <v>26.11</v>
      </c>
      <c r="N46" s="198">
        <v>31.41</v>
      </c>
      <c r="O46" s="198">
        <v>0</v>
      </c>
      <c r="P46" s="198">
        <v>37.270000000000003</v>
      </c>
      <c r="Q46" s="198">
        <v>6.47</v>
      </c>
      <c r="R46" s="198">
        <v>6.29</v>
      </c>
      <c r="S46" s="198">
        <v>7.83</v>
      </c>
      <c r="T46" s="198">
        <v>0</v>
      </c>
      <c r="U46" s="198">
        <v>121.23</v>
      </c>
      <c r="V46" s="198">
        <v>3.75</v>
      </c>
      <c r="W46" s="198">
        <v>13.77</v>
      </c>
      <c r="X46" s="198">
        <v>29.18</v>
      </c>
      <c r="Y46" s="198">
        <v>0</v>
      </c>
      <c r="Z46" s="198">
        <v>75.48</v>
      </c>
      <c r="AA46" s="198">
        <v>20.18</v>
      </c>
      <c r="AB46" s="198">
        <v>0</v>
      </c>
      <c r="AC46" s="198">
        <v>11.64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3.95</v>
      </c>
      <c r="AJ46" s="198">
        <v>0</v>
      </c>
      <c r="AK46" s="198">
        <v>67.430000000000007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15.2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0.65</v>
      </c>
      <c r="K47" s="198">
        <v>4.55</v>
      </c>
      <c r="L47" s="198">
        <v>559.53</v>
      </c>
      <c r="M47" s="198">
        <v>26.11</v>
      </c>
      <c r="N47" s="198">
        <v>31.41</v>
      </c>
      <c r="O47" s="198">
        <v>0</v>
      </c>
      <c r="P47" s="198">
        <v>37.270000000000003</v>
      </c>
      <c r="Q47" s="198">
        <v>6.47</v>
      </c>
      <c r="R47" s="198">
        <v>6.29</v>
      </c>
      <c r="S47" s="198">
        <v>7.83</v>
      </c>
      <c r="T47" s="198">
        <v>0</v>
      </c>
      <c r="U47" s="198">
        <v>121.23</v>
      </c>
      <c r="V47" s="198">
        <v>3.75</v>
      </c>
      <c r="W47" s="198">
        <v>13.77</v>
      </c>
      <c r="X47" s="198">
        <v>29.18</v>
      </c>
      <c r="Y47" s="198">
        <v>0</v>
      </c>
      <c r="Z47" s="198">
        <v>75.48</v>
      </c>
      <c r="AA47" s="198">
        <v>20.18</v>
      </c>
      <c r="AB47" s="198">
        <v>0</v>
      </c>
      <c r="AC47" s="198">
        <v>11.64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4.0599999999999996</v>
      </c>
      <c r="AJ47" s="198">
        <v>0</v>
      </c>
      <c r="AK47" s="198">
        <v>67.430000000000007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15.2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0.65</v>
      </c>
      <c r="K48" s="198">
        <v>4.55</v>
      </c>
      <c r="L48" s="198">
        <v>559.53</v>
      </c>
      <c r="M48" s="198">
        <v>26.11</v>
      </c>
      <c r="N48" s="198">
        <v>31.41</v>
      </c>
      <c r="O48" s="198">
        <v>0</v>
      </c>
      <c r="P48" s="198">
        <v>37.270000000000003</v>
      </c>
      <c r="Q48" s="198">
        <v>6.47</v>
      </c>
      <c r="R48" s="198">
        <v>6.29</v>
      </c>
      <c r="S48" s="198">
        <v>7.83</v>
      </c>
      <c r="T48" s="198">
        <v>0</v>
      </c>
      <c r="U48" s="198">
        <v>121.23</v>
      </c>
      <c r="V48" s="198">
        <v>3.75</v>
      </c>
      <c r="W48" s="198">
        <v>13.77</v>
      </c>
      <c r="X48" s="198">
        <v>29.18</v>
      </c>
      <c r="Y48" s="198">
        <v>0</v>
      </c>
      <c r="Z48" s="198">
        <v>75.48</v>
      </c>
      <c r="AA48" s="198">
        <v>20.18</v>
      </c>
      <c r="AB48" s="198">
        <v>0</v>
      </c>
      <c r="AC48" s="198">
        <v>11.64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5</v>
      </c>
      <c r="AJ48" s="198">
        <v>0</v>
      </c>
      <c r="AK48" s="198">
        <v>67.430000000000007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15.2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0.65</v>
      </c>
      <c r="K49" s="198">
        <v>4.55</v>
      </c>
      <c r="L49" s="198">
        <v>559.53</v>
      </c>
      <c r="M49" s="198">
        <v>26.11</v>
      </c>
      <c r="N49" s="198">
        <v>29.54</v>
      </c>
      <c r="O49" s="198">
        <v>0</v>
      </c>
      <c r="P49" s="198">
        <v>37.270000000000003</v>
      </c>
      <c r="Q49" s="198">
        <v>6.47</v>
      </c>
      <c r="R49" s="198">
        <v>6.29</v>
      </c>
      <c r="S49" s="198">
        <v>7.83</v>
      </c>
      <c r="T49" s="198">
        <v>0</v>
      </c>
      <c r="U49" s="198">
        <v>121.23</v>
      </c>
      <c r="V49" s="198">
        <v>3.75</v>
      </c>
      <c r="W49" s="198">
        <v>13.77</v>
      </c>
      <c r="X49" s="198">
        <v>29.18</v>
      </c>
      <c r="Y49" s="198">
        <v>0</v>
      </c>
      <c r="Z49" s="198">
        <v>75.48</v>
      </c>
      <c r="AA49" s="198">
        <v>20.18</v>
      </c>
      <c r="AB49" s="198">
        <v>0</v>
      </c>
      <c r="AC49" s="198">
        <v>11.64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4.0599999999999996</v>
      </c>
      <c r="AJ49" s="198">
        <v>0</v>
      </c>
      <c r="AK49" s="198">
        <v>67.430000000000007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15.2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0.65</v>
      </c>
      <c r="K50" s="198">
        <v>4.55</v>
      </c>
      <c r="L50" s="198">
        <v>559.53</v>
      </c>
      <c r="M50" s="198">
        <v>26.11</v>
      </c>
      <c r="N50" s="198">
        <v>27.67</v>
      </c>
      <c r="O50" s="198">
        <v>0</v>
      </c>
      <c r="P50" s="198">
        <v>37.270000000000003</v>
      </c>
      <c r="Q50" s="198">
        <v>6.47</v>
      </c>
      <c r="R50" s="198">
        <v>6.29</v>
      </c>
      <c r="S50" s="198">
        <v>7.83</v>
      </c>
      <c r="T50" s="198">
        <v>0</v>
      </c>
      <c r="U50" s="198">
        <v>121.23</v>
      </c>
      <c r="V50" s="198">
        <v>3.75</v>
      </c>
      <c r="W50" s="198">
        <v>13.77</v>
      </c>
      <c r="X50" s="198">
        <v>29.18</v>
      </c>
      <c r="Y50" s="198">
        <v>0</v>
      </c>
      <c r="Z50" s="198">
        <v>75.48</v>
      </c>
      <c r="AA50" s="198">
        <v>20.18</v>
      </c>
      <c r="AB50" s="198">
        <v>0</v>
      </c>
      <c r="AC50" s="198">
        <v>11.64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4.0599999999999996</v>
      </c>
      <c r="AJ50" s="198">
        <v>0</v>
      </c>
      <c r="AK50" s="198">
        <v>67.430000000000007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15.2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0.65</v>
      </c>
      <c r="K51" s="198">
        <v>4.55</v>
      </c>
      <c r="L51" s="198">
        <v>559.53</v>
      </c>
      <c r="M51" s="198">
        <v>26.11</v>
      </c>
      <c r="N51" s="198">
        <v>25.8</v>
      </c>
      <c r="O51" s="198">
        <v>0</v>
      </c>
      <c r="P51" s="198">
        <v>37.270000000000003</v>
      </c>
      <c r="Q51" s="198">
        <v>6.47</v>
      </c>
      <c r="R51" s="198">
        <v>6.29</v>
      </c>
      <c r="S51" s="198">
        <v>7.83</v>
      </c>
      <c r="T51" s="198">
        <v>0</v>
      </c>
      <c r="U51" s="198">
        <v>121.23</v>
      </c>
      <c r="V51" s="198">
        <v>3.75</v>
      </c>
      <c r="W51" s="198">
        <v>13.77</v>
      </c>
      <c r="X51" s="198">
        <v>29.18</v>
      </c>
      <c r="Y51" s="198">
        <v>0</v>
      </c>
      <c r="Z51" s="198">
        <v>75.48</v>
      </c>
      <c r="AA51" s="198">
        <v>20.18</v>
      </c>
      <c r="AB51" s="198">
        <v>0</v>
      </c>
      <c r="AC51" s="198">
        <v>9.1999999999999993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3.28</v>
      </c>
      <c r="AJ51" s="198">
        <v>0</v>
      </c>
      <c r="AK51" s="198">
        <v>65.260000000000005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15.2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0.65</v>
      </c>
      <c r="K52" s="198">
        <v>4.55</v>
      </c>
      <c r="L52" s="198">
        <v>559.53</v>
      </c>
      <c r="M52" s="198">
        <v>26.11</v>
      </c>
      <c r="N52" s="198">
        <v>23.93</v>
      </c>
      <c r="O52" s="198">
        <v>0</v>
      </c>
      <c r="P52" s="198">
        <v>37.270000000000003</v>
      </c>
      <c r="Q52" s="198">
        <v>6.47</v>
      </c>
      <c r="R52" s="198">
        <v>6.29</v>
      </c>
      <c r="S52" s="198">
        <v>7.83</v>
      </c>
      <c r="T52" s="198">
        <v>0</v>
      </c>
      <c r="U52" s="198">
        <v>121.23</v>
      </c>
      <c r="V52" s="198">
        <v>3.75</v>
      </c>
      <c r="W52" s="198">
        <v>13.77</v>
      </c>
      <c r="X52" s="198">
        <v>29.18</v>
      </c>
      <c r="Y52" s="198">
        <v>0</v>
      </c>
      <c r="Z52" s="198">
        <v>75.48</v>
      </c>
      <c r="AA52" s="198">
        <v>20.18</v>
      </c>
      <c r="AB52" s="198">
        <v>0</v>
      </c>
      <c r="AC52" s="198">
        <v>9.1999999999999993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3.75</v>
      </c>
      <c r="AJ52" s="198">
        <v>0</v>
      </c>
      <c r="AK52" s="198">
        <v>65.260000000000005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15.2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0.65</v>
      </c>
      <c r="K53" s="198">
        <v>4.55</v>
      </c>
      <c r="L53" s="198">
        <v>450</v>
      </c>
      <c r="M53" s="198">
        <v>26.11</v>
      </c>
      <c r="N53" s="198">
        <v>23.93</v>
      </c>
      <c r="O53" s="198">
        <v>0</v>
      </c>
      <c r="P53" s="198">
        <v>37.270000000000003</v>
      </c>
      <c r="Q53" s="198">
        <v>6.47</v>
      </c>
      <c r="R53" s="198">
        <v>6.29</v>
      </c>
      <c r="S53" s="198">
        <v>7.83</v>
      </c>
      <c r="T53" s="198">
        <v>0</v>
      </c>
      <c r="U53" s="198">
        <v>121.23</v>
      </c>
      <c r="V53" s="198">
        <v>3.75</v>
      </c>
      <c r="W53" s="198">
        <v>13.77</v>
      </c>
      <c r="X53" s="198">
        <v>29.18</v>
      </c>
      <c r="Y53" s="198">
        <v>0</v>
      </c>
      <c r="Z53" s="198">
        <v>75.48</v>
      </c>
      <c r="AA53" s="198">
        <v>20.18</v>
      </c>
      <c r="AB53" s="198">
        <v>0</v>
      </c>
      <c r="AC53" s="198">
        <v>9.1999999999999993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3.75</v>
      </c>
      <c r="AJ53" s="198">
        <v>0</v>
      </c>
      <c r="AK53" s="198">
        <v>65.260000000000005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15.2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0.65</v>
      </c>
      <c r="K54" s="198">
        <v>4.55</v>
      </c>
      <c r="L54" s="198">
        <v>320</v>
      </c>
      <c r="M54" s="198">
        <v>26.11</v>
      </c>
      <c r="N54" s="198">
        <v>23.93</v>
      </c>
      <c r="O54" s="198">
        <v>0</v>
      </c>
      <c r="P54" s="198">
        <v>37.270000000000003</v>
      </c>
      <c r="Q54" s="198">
        <v>6.47</v>
      </c>
      <c r="R54" s="198">
        <v>6.29</v>
      </c>
      <c r="S54" s="198">
        <v>7.83</v>
      </c>
      <c r="T54" s="198">
        <v>0</v>
      </c>
      <c r="U54" s="198">
        <v>121.23</v>
      </c>
      <c r="V54" s="198">
        <v>3.75</v>
      </c>
      <c r="W54" s="198">
        <v>13.77</v>
      </c>
      <c r="X54" s="198">
        <v>29.18</v>
      </c>
      <c r="Y54" s="198">
        <v>0</v>
      </c>
      <c r="Z54" s="198">
        <v>75.48</v>
      </c>
      <c r="AA54" s="198">
        <v>20.18</v>
      </c>
      <c r="AB54" s="198">
        <v>0</v>
      </c>
      <c r="AC54" s="198">
        <v>8.94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3.75</v>
      </c>
      <c r="AJ54" s="198">
        <v>0</v>
      </c>
      <c r="AK54" s="198">
        <v>65.260000000000005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15.2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0.65</v>
      </c>
      <c r="K55" s="198">
        <v>4.62</v>
      </c>
      <c r="L55" s="198">
        <v>309.5</v>
      </c>
      <c r="M55" s="198">
        <v>26.11</v>
      </c>
      <c r="N55" s="198">
        <v>23.93</v>
      </c>
      <c r="O55" s="198">
        <v>0</v>
      </c>
      <c r="P55" s="198">
        <v>37.270000000000003</v>
      </c>
      <c r="Q55" s="198">
        <v>6.47</v>
      </c>
      <c r="R55" s="198">
        <v>6.29</v>
      </c>
      <c r="S55" s="198">
        <v>7.83</v>
      </c>
      <c r="T55" s="198">
        <v>0</v>
      </c>
      <c r="U55" s="198">
        <v>121.23</v>
      </c>
      <c r="V55" s="198">
        <v>3.75</v>
      </c>
      <c r="W55" s="198">
        <v>13.77</v>
      </c>
      <c r="X55" s="198">
        <v>29.18</v>
      </c>
      <c r="Y55" s="198">
        <v>0</v>
      </c>
      <c r="Z55" s="198">
        <v>75.48</v>
      </c>
      <c r="AA55" s="198">
        <v>20.18</v>
      </c>
      <c r="AB55" s="198">
        <v>0</v>
      </c>
      <c r="AC55" s="198">
        <v>8.94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3.75</v>
      </c>
      <c r="AJ55" s="198">
        <v>0</v>
      </c>
      <c r="AK55" s="198">
        <v>65.260000000000005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15.2</v>
      </c>
      <c r="AR55" s="198">
        <v>0</v>
      </c>
      <c r="AS55" s="198">
        <v>0</v>
      </c>
      <c r="AT55" s="198">
        <v>2.93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0.65</v>
      </c>
      <c r="K56" s="198">
        <v>4.62</v>
      </c>
      <c r="L56" s="198">
        <v>309.5</v>
      </c>
      <c r="M56" s="198">
        <v>26.11</v>
      </c>
      <c r="N56" s="198">
        <v>23.93</v>
      </c>
      <c r="O56" s="198">
        <v>0</v>
      </c>
      <c r="P56" s="198">
        <v>37.270000000000003</v>
      </c>
      <c r="Q56" s="198">
        <v>6.47</v>
      </c>
      <c r="R56" s="198">
        <v>6.29</v>
      </c>
      <c r="S56" s="198">
        <v>7.83</v>
      </c>
      <c r="T56" s="198">
        <v>0</v>
      </c>
      <c r="U56" s="198">
        <v>121.23</v>
      </c>
      <c r="V56" s="198">
        <v>3.75</v>
      </c>
      <c r="W56" s="198">
        <v>13.77</v>
      </c>
      <c r="X56" s="198">
        <v>29.18</v>
      </c>
      <c r="Y56" s="198">
        <v>0</v>
      </c>
      <c r="Z56" s="198">
        <v>75.48</v>
      </c>
      <c r="AA56" s="198">
        <v>20.18</v>
      </c>
      <c r="AB56" s="198">
        <v>0</v>
      </c>
      <c r="AC56" s="198">
        <v>8.94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3.75</v>
      </c>
      <c r="AJ56" s="198">
        <v>0</v>
      </c>
      <c r="AK56" s="198">
        <v>65.260000000000005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15.2</v>
      </c>
      <c r="AR56" s="198">
        <v>0</v>
      </c>
      <c r="AS56" s="198">
        <v>0</v>
      </c>
      <c r="AT56" s="198">
        <v>2.93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0.65</v>
      </c>
      <c r="K57" s="198">
        <v>4.55</v>
      </c>
      <c r="L57" s="198">
        <v>309.5</v>
      </c>
      <c r="M57" s="198">
        <v>26.11</v>
      </c>
      <c r="N57" s="198">
        <v>23.93</v>
      </c>
      <c r="O57" s="198">
        <v>0</v>
      </c>
      <c r="P57" s="198">
        <v>37.270000000000003</v>
      </c>
      <c r="Q57" s="198">
        <v>6.47</v>
      </c>
      <c r="R57" s="198">
        <v>6.29</v>
      </c>
      <c r="S57" s="198">
        <v>7.83</v>
      </c>
      <c r="T57" s="198">
        <v>0</v>
      </c>
      <c r="U57" s="198">
        <v>121.23</v>
      </c>
      <c r="V57" s="198">
        <v>3.75</v>
      </c>
      <c r="W57" s="198">
        <v>13.42</v>
      </c>
      <c r="X57" s="198">
        <v>29.18</v>
      </c>
      <c r="Y57" s="198">
        <v>0</v>
      </c>
      <c r="Z57" s="198">
        <v>75.48</v>
      </c>
      <c r="AA57" s="198">
        <v>20.18</v>
      </c>
      <c r="AB57" s="198">
        <v>0</v>
      </c>
      <c r="AC57" s="198">
        <v>8.94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3.13</v>
      </c>
      <c r="AJ57" s="198">
        <v>0</v>
      </c>
      <c r="AK57" s="198">
        <v>65.260000000000005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15.2</v>
      </c>
      <c r="AR57" s="198">
        <v>0</v>
      </c>
      <c r="AS57" s="198">
        <v>0</v>
      </c>
      <c r="AT57" s="198">
        <v>2.93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0.65</v>
      </c>
      <c r="K58" s="198">
        <v>4.55</v>
      </c>
      <c r="L58" s="198">
        <v>309.5</v>
      </c>
      <c r="M58" s="198">
        <v>26.11</v>
      </c>
      <c r="N58" s="198">
        <v>23.93</v>
      </c>
      <c r="O58" s="198">
        <v>0</v>
      </c>
      <c r="P58" s="198">
        <v>37.270000000000003</v>
      </c>
      <c r="Q58" s="198">
        <v>6.47</v>
      </c>
      <c r="R58" s="198">
        <v>6.29</v>
      </c>
      <c r="S58" s="198">
        <v>7.83</v>
      </c>
      <c r="T58" s="198">
        <v>0</v>
      </c>
      <c r="U58" s="198">
        <v>121.23</v>
      </c>
      <c r="V58" s="198">
        <v>3.75</v>
      </c>
      <c r="W58" s="198">
        <v>13.42</v>
      </c>
      <c r="X58" s="198">
        <v>29.18</v>
      </c>
      <c r="Y58" s="198">
        <v>0</v>
      </c>
      <c r="Z58" s="198">
        <v>75.48</v>
      </c>
      <c r="AA58" s="198">
        <v>20.18</v>
      </c>
      <c r="AB58" s="198">
        <v>0</v>
      </c>
      <c r="AC58" s="198">
        <v>8.94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3.75</v>
      </c>
      <c r="AJ58" s="198">
        <v>0</v>
      </c>
      <c r="AK58" s="198">
        <v>65.260000000000005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15.2</v>
      </c>
      <c r="AR58" s="198">
        <v>0</v>
      </c>
      <c r="AS58" s="198">
        <v>0</v>
      </c>
      <c r="AT58" s="198">
        <v>2.93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0.65</v>
      </c>
      <c r="K59" s="198">
        <v>4.55</v>
      </c>
      <c r="L59" s="198">
        <v>309.5</v>
      </c>
      <c r="M59" s="198">
        <v>26.11</v>
      </c>
      <c r="N59" s="198">
        <v>23.93</v>
      </c>
      <c r="O59" s="198">
        <v>0</v>
      </c>
      <c r="P59" s="198">
        <v>37.270000000000003</v>
      </c>
      <c r="Q59" s="198">
        <v>6.47</v>
      </c>
      <c r="R59" s="198">
        <v>6.29</v>
      </c>
      <c r="S59" s="198">
        <v>7.83</v>
      </c>
      <c r="T59" s="198">
        <v>0</v>
      </c>
      <c r="U59" s="198">
        <v>121.23</v>
      </c>
      <c r="V59" s="198">
        <v>3.75</v>
      </c>
      <c r="W59" s="198">
        <v>12.78</v>
      </c>
      <c r="X59" s="198">
        <v>29.18</v>
      </c>
      <c r="Y59" s="198">
        <v>0</v>
      </c>
      <c r="Z59" s="198">
        <v>75.48</v>
      </c>
      <c r="AA59" s="198">
        <v>20.18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4.78</v>
      </c>
      <c r="AJ59" s="198">
        <v>0</v>
      </c>
      <c r="AK59" s="198">
        <v>65.260000000000005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15.2</v>
      </c>
      <c r="AR59" s="198">
        <v>0</v>
      </c>
      <c r="AS59" s="198">
        <v>0</v>
      </c>
      <c r="AT59" s="198">
        <v>2.93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0.65</v>
      </c>
      <c r="K60" s="198">
        <v>4.55</v>
      </c>
      <c r="L60" s="198">
        <v>309.5</v>
      </c>
      <c r="M60" s="198">
        <v>26.11</v>
      </c>
      <c r="N60" s="198">
        <v>23.93</v>
      </c>
      <c r="O60" s="198">
        <v>0</v>
      </c>
      <c r="P60" s="198">
        <v>37.270000000000003</v>
      </c>
      <c r="Q60" s="198">
        <v>6.47</v>
      </c>
      <c r="R60" s="198">
        <v>6.29</v>
      </c>
      <c r="S60" s="198">
        <v>7.83</v>
      </c>
      <c r="T60" s="198">
        <v>0</v>
      </c>
      <c r="U60" s="198">
        <v>121.23</v>
      </c>
      <c r="V60" s="198">
        <v>3.75</v>
      </c>
      <c r="W60" s="198">
        <v>12.78</v>
      </c>
      <c r="X60" s="198">
        <v>29.18</v>
      </c>
      <c r="Y60" s="198">
        <v>0</v>
      </c>
      <c r="Z60" s="198">
        <v>75.48</v>
      </c>
      <c r="AA60" s="198">
        <v>20.18</v>
      </c>
      <c r="AB60" s="198">
        <v>0</v>
      </c>
      <c r="AC60" s="198">
        <v>12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4.78</v>
      </c>
      <c r="AJ60" s="198">
        <v>0</v>
      </c>
      <c r="AK60" s="198">
        <v>65.260000000000005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15.2</v>
      </c>
      <c r="AR60" s="198">
        <v>0</v>
      </c>
      <c r="AS60" s="198">
        <v>0</v>
      </c>
      <c r="AT60" s="198">
        <v>2.93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0.97</v>
      </c>
      <c r="K61" s="198">
        <v>4.55</v>
      </c>
      <c r="L61" s="198">
        <v>309.5</v>
      </c>
      <c r="M61" s="198">
        <v>26.11</v>
      </c>
      <c r="N61" s="198">
        <v>25.8</v>
      </c>
      <c r="O61" s="198">
        <v>0</v>
      </c>
      <c r="P61" s="198">
        <v>37.270000000000003</v>
      </c>
      <c r="Q61" s="198">
        <v>6.47</v>
      </c>
      <c r="R61" s="198">
        <v>6.29</v>
      </c>
      <c r="S61" s="198">
        <v>7.83</v>
      </c>
      <c r="T61" s="198">
        <v>0</v>
      </c>
      <c r="U61" s="198">
        <v>121.23</v>
      </c>
      <c r="V61" s="198">
        <v>3.75</v>
      </c>
      <c r="W61" s="198">
        <v>13.42</v>
      </c>
      <c r="X61" s="198">
        <v>29.18</v>
      </c>
      <c r="Y61" s="198">
        <v>0</v>
      </c>
      <c r="Z61" s="198">
        <v>75.48</v>
      </c>
      <c r="AA61" s="198">
        <v>20.18</v>
      </c>
      <c r="AB61" s="198">
        <v>0</v>
      </c>
      <c r="AC61" s="198">
        <v>8.68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2.89</v>
      </c>
      <c r="AJ61" s="198">
        <v>0</v>
      </c>
      <c r="AK61" s="198">
        <v>65.260000000000005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15.2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0.97</v>
      </c>
      <c r="K62" s="198">
        <v>4.55</v>
      </c>
      <c r="L62" s="198">
        <v>309.5</v>
      </c>
      <c r="M62" s="198">
        <v>26.11</v>
      </c>
      <c r="N62" s="198">
        <v>27.67</v>
      </c>
      <c r="O62" s="198">
        <v>0</v>
      </c>
      <c r="P62" s="198">
        <v>37.270000000000003</v>
      </c>
      <c r="Q62" s="198">
        <v>6.47</v>
      </c>
      <c r="R62" s="198">
        <v>6.29</v>
      </c>
      <c r="S62" s="198">
        <v>7.83</v>
      </c>
      <c r="T62" s="198">
        <v>0</v>
      </c>
      <c r="U62" s="198">
        <v>121.23</v>
      </c>
      <c r="V62" s="198">
        <v>3.75</v>
      </c>
      <c r="W62" s="198">
        <v>13.42</v>
      </c>
      <c r="X62" s="198">
        <v>29.18</v>
      </c>
      <c r="Y62" s="198">
        <v>0</v>
      </c>
      <c r="Z62" s="198">
        <v>75.48</v>
      </c>
      <c r="AA62" s="198">
        <v>20.18</v>
      </c>
      <c r="AB62" s="198">
        <v>0</v>
      </c>
      <c r="AC62" s="198">
        <v>8.68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2.89</v>
      </c>
      <c r="AJ62" s="198">
        <v>0</v>
      </c>
      <c r="AK62" s="198">
        <v>65.260000000000005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15.2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0.97</v>
      </c>
      <c r="K63" s="198">
        <v>4.55</v>
      </c>
      <c r="L63" s="198">
        <v>309.5</v>
      </c>
      <c r="M63" s="198">
        <v>26.11</v>
      </c>
      <c r="N63" s="198">
        <v>27.67</v>
      </c>
      <c r="O63" s="198">
        <v>0</v>
      </c>
      <c r="P63" s="198">
        <v>37.270000000000003</v>
      </c>
      <c r="Q63" s="198">
        <v>6.47</v>
      </c>
      <c r="R63" s="198">
        <v>6.29</v>
      </c>
      <c r="S63" s="198">
        <v>7.83</v>
      </c>
      <c r="T63" s="198">
        <v>0</v>
      </c>
      <c r="U63" s="198">
        <v>121.23</v>
      </c>
      <c r="V63" s="198">
        <v>3.75</v>
      </c>
      <c r="W63" s="198">
        <v>12.61</v>
      </c>
      <c r="X63" s="198">
        <v>29.18</v>
      </c>
      <c r="Y63" s="198">
        <v>0</v>
      </c>
      <c r="Z63" s="198">
        <v>75.48</v>
      </c>
      <c r="AA63" s="198">
        <v>20.18</v>
      </c>
      <c r="AB63" s="198">
        <v>0</v>
      </c>
      <c r="AC63" s="198">
        <v>8.68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2.37</v>
      </c>
      <c r="AJ63" s="198">
        <v>0</v>
      </c>
      <c r="AK63" s="198">
        <v>65.260000000000005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15.2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0.97</v>
      </c>
      <c r="K64" s="198">
        <v>4.55</v>
      </c>
      <c r="L64" s="198">
        <v>320</v>
      </c>
      <c r="M64" s="198">
        <v>26.11</v>
      </c>
      <c r="N64" s="198">
        <v>27.67</v>
      </c>
      <c r="O64" s="198">
        <v>0</v>
      </c>
      <c r="P64" s="198">
        <v>37.270000000000003</v>
      </c>
      <c r="Q64" s="198">
        <v>19.510000000000002</v>
      </c>
      <c r="R64" s="198">
        <v>6.29</v>
      </c>
      <c r="S64" s="198">
        <v>7.83</v>
      </c>
      <c r="T64" s="198">
        <v>0</v>
      </c>
      <c r="U64" s="198">
        <v>121.23</v>
      </c>
      <c r="V64" s="198">
        <v>3.75</v>
      </c>
      <c r="W64" s="198">
        <v>12.61</v>
      </c>
      <c r="X64" s="198">
        <v>29.18</v>
      </c>
      <c r="Y64" s="198">
        <v>0</v>
      </c>
      <c r="Z64" s="198">
        <v>75.48</v>
      </c>
      <c r="AA64" s="198">
        <v>20.18</v>
      </c>
      <c r="AB64" s="198">
        <v>0</v>
      </c>
      <c r="AC64" s="198">
        <v>8.68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2.89</v>
      </c>
      <c r="AJ64" s="198">
        <v>0</v>
      </c>
      <c r="AK64" s="198">
        <v>65.260000000000005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15.2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0.97</v>
      </c>
      <c r="K65" s="198">
        <v>4.55</v>
      </c>
      <c r="L65" s="198">
        <v>320</v>
      </c>
      <c r="M65" s="198">
        <v>26.11</v>
      </c>
      <c r="N65" s="198">
        <v>27.67</v>
      </c>
      <c r="O65" s="198">
        <v>0</v>
      </c>
      <c r="P65" s="198">
        <v>37.270000000000003</v>
      </c>
      <c r="Q65" s="198">
        <v>19.510000000000002</v>
      </c>
      <c r="R65" s="198">
        <v>6.29</v>
      </c>
      <c r="S65" s="198">
        <v>7.83</v>
      </c>
      <c r="T65" s="198">
        <v>0</v>
      </c>
      <c r="U65" s="198">
        <v>121.23</v>
      </c>
      <c r="V65" s="198">
        <v>3.75</v>
      </c>
      <c r="W65" s="198">
        <v>12.61</v>
      </c>
      <c r="X65" s="198">
        <v>29.18</v>
      </c>
      <c r="Y65" s="198">
        <v>0</v>
      </c>
      <c r="Z65" s="198">
        <v>75.48</v>
      </c>
      <c r="AA65" s="198">
        <v>20.18</v>
      </c>
      <c r="AB65" s="198">
        <v>0</v>
      </c>
      <c r="AC65" s="198">
        <v>8.68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2.89</v>
      </c>
      <c r="AJ65" s="198">
        <v>0</v>
      </c>
      <c r="AK65" s="198">
        <v>65.260000000000005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15.2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0.97</v>
      </c>
      <c r="K66" s="198">
        <v>4.55</v>
      </c>
      <c r="L66" s="198">
        <v>320</v>
      </c>
      <c r="M66" s="198">
        <v>26.11</v>
      </c>
      <c r="N66" s="198">
        <v>27.67</v>
      </c>
      <c r="O66" s="198">
        <v>0</v>
      </c>
      <c r="P66" s="198">
        <v>37.270000000000003</v>
      </c>
      <c r="Q66" s="198">
        <v>19.510000000000002</v>
      </c>
      <c r="R66" s="198">
        <v>6.29</v>
      </c>
      <c r="S66" s="198">
        <v>7.83</v>
      </c>
      <c r="T66" s="198">
        <v>0</v>
      </c>
      <c r="U66" s="198">
        <v>121.23</v>
      </c>
      <c r="V66" s="198">
        <v>3.75</v>
      </c>
      <c r="W66" s="198">
        <v>12.61</v>
      </c>
      <c r="X66" s="198">
        <v>29.18</v>
      </c>
      <c r="Y66" s="198">
        <v>0</v>
      </c>
      <c r="Z66" s="198">
        <v>75.48</v>
      </c>
      <c r="AA66" s="198">
        <v>20.18</v>
      </c>
      <c r="AB66" s="198">
        <v>0</v>
      </c>
      <c r="AC66" s="198">
        <v>8.68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2.89</v>
      </c>
      <c r="AJ66" s="198">
        <v>0</v>
      </c>
      <c r="AK66" s="198">
        <v>65.260000000000005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15.2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0.97</v>
      </c>
      <c r="K67" s="198">
        <v>4.55</v>
      </c>
      <c r="L67" s="198">
        <v>320</v>
      </c>
      <c r="M67" s="198">
        <v>26.11</v>
      </c>
      <c r="N67" s="198">
        <v>27.67</v>
      </c>
      <c r="O67" s="198">
        <v>0</v>
      </c>
      <c r="P67" s="198">
        <v>37.270000000000003</v>
      </c>
      <c r="Q67" s="198">
        <v>6.47</v>
      </c>
      <c r="R67" s="198">
        <v>6.29</v>
      </c>
      <c r="S67" s="198">
        <v>7.83</v>
      </c>
      <c r="T67" s="198">
        <v>0</v>
      </c>
      <c r="U67" s="198">
        <v>121.23</v>
      </c>
      <c r="V67" s="198">
        <v>3.75</v>
      </c>
      <c r="W67" s="198">
        <v>12.61</v>
      </c>
      <c r="X67" s="198">
        <v>29.18</v>
      </c>
      <c r="Y67" s="198">
        <v>0</v>
      </c>
      <c r="Z67" s="198">
        <v>75.48</v>
      </c>
      <c r="AA67" s="198">
        <v>20.18</v>
      </c>
      <c r="AB67" s="198">
        <v>0</v>
      </c>
      <c r="AC67" s="198">
        <v>8.68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2.89</v>
      </c>
      <c r="AJ67" s="198">
        <v>0</v>
      </c>
      <c r="AK67" s="198">
        <v>65.260000000000005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15.2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0.97</v>
      </c>
      <c r="K68" s="198">
        <v>4.55</v>
      </c>
      <c r="L68" s="198">
        <v>450</v>
      </c>
      <c r="M68" s="198">
        <v>26.11</v>
      </c>
      <c r="N68" s="198">
        <v>27.67</v>
      </c>
      <c r="O68" s="198">
        <v>0</v>
      </c>
      <c r="P68" s="198">
        <v>37.270000000000003</v>
      </c>
      <c r="Q68" s="198">
        <v>6.47</v>
      </c>
      <c r="R68" s="198">
        <v>6.29</v>
      </c>
      <c r="S68" s="198">
        <v>7.83</v>
      </c>
      <c r="T68" s="198">
        <v>0</v>
      </c>
      <c r="U68" s="198">
        <v>121.23</v>
      </c>
      <c r="V68" s="198">
        <v>3.75</v>
      </c>
      <c r="W68" s="198">
        <v>12.61</v>
      </c>
      <c r="X68" s="198">
        <v>29.18</v>
      </c>
      <c r="Y68" s="198">
        <v>0</v>
      </c>
      <c r="Z68" s="198">
        <v>75.48</v>
      </c>
      <c r="AA68" s="198">
        <v>20.18</v>
      </c>
      <c r="AB68" s="198">
        <v>0</v>
      </c>
      <c r="AC68" s="198">
        <v>8.68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2.89</v>
      </c>
      <c r="AJ68" s="198">
        <v>0</v>
      </c>
      <c r="AK68" s="198">
        <v>65.260000000000005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15.2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0.97</v>
      </c>
      <c r="K69" s="198">
        <v>0</v>
      </c>
      <c r="L69" s="198">
        <v>559.53</v>
      </c>
      <c r="M69" s="198">
        <v>26.11</v>
      </c>
      <c r="N69" s="198">
        <v>27.67</v>
      </c>
      <c r="O69" s="198">
        <v>0</v>
      </c>
      <c r="P69" s="198">
        <v>37.270000000000003</v>
      </c>
      <c r="Q69" s="198">
        <v>6.47</v>
      </c>
      <c r="R69" s="198">
        <v>6.29</v>
      </c>
      <c r="S69" s="198">
        <v>7.83</v>
      </c>
      <c r="T69" s="198">
        <v>0</v>
      </c>
      <c r="U69" s="198">
        <v>121.23</v>
      </c>
      <c r="V69" s="198">
        <v>3.75</v>
      </c>
      <c r="W69" s="198">
        <v>12.88</v>
      </c>
      <c r="X69" s="198">
        <v>29.18</v>
      </c>
      <c r="Y69" s="198">
        <v>0</v>
      </c>
      <c r="Z69" s="198">
        <v>75.48</v>
      </c>
      <c r="AA69" s="198">
        <v>20.18</v>
      </c>
      <c r="AB69" s="198">
        <v>0</v>
      </c>
      <c r="AC69" s="198">
        <v>8.68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2.37</v>
      </c>
      <c r="AJ69" s="198">
        <v>0</v>
      </c>
      <c r="AK69" s="198">
        <v>65.260000000000005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12.17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0.97</v>
      </c>
      <c r="K70" s="198">
        <v>0</v>
      </c>
      <c r="L70" s="198">
        <v>559.53</v>
      </c>
      <c r="M70" s="198">
        <v>26.11</v>
      </c>
      <c r="N70" s="198">
        <v>27.67</v>
      </c>
      <c r="O70" s="198">
        <v>0</v>
      </c>
      <c r="P70" s="198">
        <v>37.270000000000003</v>
      </c>
      <c r="Q70" s="198">
        <v>6.47</v>
      </c>
      <c r="R70" s="198">
        <v>6.29</v>
      </c>
      <c r="S70" s="198">
        <v>7.83</v>
      </c>
      <c r="T70" s="198">
        <v>0</v>
      </c>
      <c r="U70" s="198">
        <v>121.23</v>
      </c>
      <c r="V70" s="198">
        <v>3.75</v>
      </c>
      <c r="W70" s="198">
        <v>12.88</v>
      </c>
      <c r="X70" s="198">
        <v>29.18</v>
      </c>
      <c r="Y70" s="198">
        <v>0</v>
      </c>
      <c r="Z70" s="198">
        <v>75.48</v>
      </c>
      <c r="AA70" s="198">
        <v>20.18</v>
      </c>
      <c r="AB70" s="198">
        <v>0</v>
      </c>
      <c r="AC70" s="198">
        <v>8.68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2.89</v>
      </c>
      <c r="AJ70" s="198">
        <v>0</v>
      </c>
      <c r="AK70" s="198">
        <v>65.260000000000005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9.8699999999999992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0.97</v>
      </c>
      <c r="K71" s="198">
        <v>0</v>
      </c>
      <c r="L71" s="198">
        <v>559.53</v>
      </c>
      <c r="M71" s="198">
        <v>26.11</v>
      </c>
      <c r="N71" s="198">
        <v>27.67</v>
      </c>
      <c r="O71" s="198">
        <v>0</v>
      </c>
      <c r="P71" s="198">
        <v>37.270000000000003</v>
      </c>
      <c r="Q71" s="198">
        <v>6.47</v>
      </c>
      <c r="R71" s="198">
        <v>6.29</v>
      </c>
      <c r="S71" s="198">
        <v>7.83</v>
      </c>
      <c r="T71" s="198">
        <v>0</v>
      </c>
      <c r="U71" s="198">
        <v>121.23</v>
      </c>
      <c r="V71" s="198">
        <v>3.75</v>
      </c>
      <c r="W71" s="198">
        <v>11.08</v>
      </c>
      <c r="X71" s="198">
        <v>29.18</v>
      </c>
      <c r="Y71" s="198">
        <v>0</v>
      </c>
      <c r="Z71" s="198">
        <v>75.48</v>
      </c>
      <c r="AA71" s="198">
        <v>20.18</v>
      </c>
      <c r="AB71" s="198">
        <v>0</v>
      </c>
      <c r="AC71" s="198">
        <v>8.68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2.89</v>
      </c>
      <c r="AJ71" s="198">
        <v>0</v>
      </c>
      <c r="AK71" s="198">
        <v>66.349999999999994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8.0399999999999991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0.97</v>
      </c>
      <c r="K72" s="198">
        <v>0</v>
      </c>
      <c r="L72" s="198">
        <v>559.53</v>
      </c>
      <c r="M72" s="198">
        <v>26.11</v>
      </c>
      <c r="N72" s="198">
        <v>27.67</v>
      </c>
      <c r="O72" s="198">
        <v>0</v>
      </c>
      <c r="P72" s="198">
        <v>37.270000000000003</v>
      </c>
      <c r="Q72" s="198">
        <v>6.47</v>
      </c>
      <c r="R72" s="198">
        <v>6.29</v>
      </c>
      <c r="S72" s="198">
        <v>7.83</v>
      </c>
      <c r="T72" s="198">
        <v>0</v>
      </c>
      <c r="U72" s="198">
        <v>121.23</v>
      </c>
      <c r="V72" s="198">
        <v>3.75</v>
      </c>
      <c r="W72" s="198">
        <v>11.08</v>
      </c>
      <c r="X72" s="198">
        <v>29.18</v>
      </c>
      <c r="Y72" s="198">
        <v>0</v>
      </c>
      <c r="Z72" s="198">
        <v>75.48</v>
      </c>
      <c r="AA72" s="198">
        <v>20.18</v>
      </c>
      <c r="AB72" s="198">
        <v>0</v>
      </c>
      <c r="AC72" s="198">
        <v>8.68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2.89</v>
      </c>
      <c r="AJ72" s="198">
        <v>0</v>
      </c>
      <c r="AK72" s="198">
        <v>66.349999999999994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7.04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0.97</v>
      </c>
      <c r="K73" s="198">
        <v>0</v>
      </c>
      <c r="L73" s="198">
        <v>559.53</v>
      </c>
      <c r="M73" s="198">
        <v>26.11</v>
      </c>
      <c r="N73" s="198">
        <v>29.54</v>
      </c>
      <c r="O73" s="198">
        <v>0</v>
      </c>
      <c r="P73" s="198">
        <v>37.270000000000003</v>
      </c>
      <c r="Q73" s="198">
        <v>6.47</v>
      </c>
      <c r="R73" s="198">
        <v>6.29</v>
      </c>
      <c r="S73" s="198">
        <v>7.83</v>
      </c>
      <c r="T73" s="198">
        <v>0</v>
      </c>
      <c r="U73" s="198">
        <v>121.23</v>
      </c>
      <c r="V73" s="198">
        <v>3.75</v>
      </c>
      <c r="W73" s="198">
        <v>11.53</v>
      </c>
      <c r="X73" s="198">
        <v>29.18</v>
      </c>
      <c r="Y73" s="198">
        <v>0</v>
      </c>
      <c r="Z73" s="198">
        <v>75.48</v>
      </c>
      <c r="AA73" s="198">
        <v>20.18</v>
      </c>
      <c r="AB73" s="198">
        <v>0</v>
      </c>
      <c r="AC73" s="198">
        <v>8.68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2.89</v>
      </c>
      <c r="AJ73" s="198">
        <v>0</v>
      </c>
      <c r="AK73" s="198">
        <v>66.349999999999994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5.31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0.97</v>
      </c>
      <c r="K74" s="198">
        <v>0</v>
      </c>
      <c r="L74" s="198">
        <v>559.53</v>
      </c>
      <c r="M74" s="198">
        <v>26.11</v>
      </c>
      <c r="N74" s="198">
        <v>31.04</v>
      </c>
      <c r="O74" s="198">
        <v>0</v>
      </c>
      <c r="P74" s="198">
        <v>37.270000000000003</v>
      </c>
      <c r="Q74" s="198">
        <v>6.47</v>
      </c>
      <c r="R74" s="198">
        <v>6.29</v>
      </c>
      <c r="S74" s="198">
        <v>7.83</v>
      </c>
      <c r="T74" s="198">
        <v>0</v>
      </c>
      <c r="U74" s="198">
        <v>121.23</v>
      </c>
      <c r="V74" s="198">
        <v>3.75</v>
      </c>
      <c r="W74" s="198">
        <v>11.53</v>
      </c>
      <c r="X74" s="198">
        <v>29.18</v>
      </c>
      <c r="Y74" s="198">
        <v>0</v>
      </c>
      <c r="Z74" s="198">
        <v>75.48</v>
      </c>
      <c r="AA74" s="198">
        <v>20.18</v>
      </c>
      <c r="AB74" s="198">
        <v>0</v>
      </c>
      <c r="AC74" s="198">
        <v>8.68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2.89</v>
      </c>
      <c r="AJ74" s="198">
        <v>0</v>
      </c>
      <c r="AK74" s="198">
        <v>66.349999999999994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2.67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0.97</v>
      </c>
      <c r="K75" s="198">
        <v>0</v>
      </c>
      <c r="L75" s="198">
        <v>559.53</v>
      </c>
      <c r="M75" s="198">
        <v>26.11</v>
      </c>
      <c r="N75" s="198">
        <v>32.9</v>
      </c>
      <c r="O75" s="198">
        <v>0</v>
      </c>
      <c r="P75" s="198">
        <v>37.270000000000003</v>
      </c>
      <c r="Q75" s="198">
        <v>6.47</v>
      </c>
      <c r="R75" s="198">
        <v>6.29</v>
      </c>
      <c r="S75" s="198">
        <v>7.83</v>
      </c>
      <c r="T75" s="198">
        <v>0</v>
      </c>
      <c r="U75" s="198">
        <v>121.23</v>
      </c>
      <c r="V75" s="198">
        <v>3.75</v>
      </c>
      <c r="W75" s="198">
        <v>12.61</v>
      </c>
      <c r="X75" s="198">
        <v>29.18</v>
      </c>
      <c r="Y75" s="198">
        <v>0</v>
      </c>
      <c r="Z75" s="198">
        <v>75.48</v>
      </c>
      <c r="AA75" s="198">
        <v>20.18</v>
      </c>
      <c r="AB75" s="198">
        <v>0</v>
      </c>
      <c r="AC75" s="198">
        <v>8.94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2.63</v>
      </c>
      <c r="AJ75" s="198">
        <v>0</v>
      </c>
      <c r="AK75" s="198">
        <v>66.349999999999994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0.97</v>
      </c>
      <c r="K76" s="198">
        <v>0</v>
      </c>
      <c r="L76" s="198">
        <v>559.53</v>
      </c>
      <c r="M76" s="198">
        <v>26.11</v>
      </c>
      <c r="N76" s="198">
        <v>35.049999999999997</v>
      </c>
      <c r="O76" s="198">
        <v>0</v>
      </c>
      <c r="P76" s="198">
        <v>37.270000000000003</v>
      </c>
      <c r="Q76" s="198">
        <v>6.47</v>
      </c>
      <c r="R76" s="198">
        <v>6.29</v>
      </c>
      <c r="S76" s="198">
        <v>7.83</v>
      </c>
      <c r="T76" s="198">
        <v>0</v>
      </c>
      <c r="U76" s="198">
        <v>121.23</v>
      </c>
      <c r="V76" s="198">
        <v>3.75</v>
      </c>
      <c r="W76" s="198">
        <v>12.61</v>
      </c>
      <c r="X76" s="198">
        <v>29.18</v>
      </c>
      <c r="Y76" s="198">
        <v>0</v>
      </c>
      <c r="Z76" s="198">
        <v>75.48</v>
      </c>
      <c r="AA76" s="198">
        <v>20.18</v>
      </c>
      <c r="AB76" s="198">
        <v>0</v>
      </c>
      <c r="AC76" s="198">
        <v>8.94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3.16</v>
      </c>
      <c r="AJ76" s="198">
        <v>0</v>
      </c>
      <c r="AK76" s="198">
        <v>66.349999999999994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0.97</v>
      </c>
      <c r="K77" s="198">
        <v>0</v>
      </c>
      <c r="L77" s="198">
        <v>559.53</v>
      </c>
      <c r="M77" s="198">
        <v>26.11</v>
      </c>
      <c r="N77" s="198">
        <v>35.049999999999997</v>
      </c>
      <c r="O77" s="198">
        <v>0</v>
      </c>
      <c r="P77" s="198">
        <v>37.270000000000003</v>
      </c>
      <c r="Q77" s="198">
        <v>6.47</v>
      </c>
      <c r="R77" s="198">
        <v>6.29</v>
      </c>
      <c r="S77" s="198">
        <v>7.83</v>
      </c>
      <c r="T77" s="198">
        <v>0</v>
      </c>
      <c r="U77" s="198">
        <v>121.23</v>
      </c>
      <c r="V77" s="198">
        <v>3.75</v>
      </c>
      <c r="W77" s="198">
        <v>12.61</v>
      </c>
      <c r="X77" s="198">
        <v>29.18</v>
      </c>
      <c r="Y77" s="198">
        <v>0</v>
      </c>
      <c r="Z77" s="198">
        <v>75.48</v>
      </c>
      <c r="AA77" s="198">
        <v>20.18</v>
      </c>
      <c r="AB77" s="198">
        <v>0</v>
      </c>
      <c r="AC77" s="198">
        <v>8.94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3.16</v>
      </c>
      <c r="AJ77" s="198">
        <v>0</v>
      </c>
      <c r="AK77" s="198">
        <v>66.349999999999994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0.97</v>
      </c>
      <c r="K78" s="198">
        <v>0</v>
      </c>
      <c r="L78" s="198">
        <v>559.53</v>
      </c>
      <c r="M78" s="198">
        <v>26.11</v>
      </c>
      <c r="N78" s="198">
        <v>35.049999999999997</v>
      </c>
      <c r="O78" s="198">
        <v>0</v>
      </c>
      <c r="P78" s="198">
        <v>37.270000000000003</v>
      </c>
      <c r="Q78" s="198">
        <v>6.47</v>
      </c>
      <c r="R78" s="198">
        <v>6.29</v>
      </c>
      <c r="S78" s="198">
        <v>7.83</v>
      </c>
      <c r="T78" s="198">
        <v>0</v>
      </c>
      <c r="U78" s="198">
        <v>121.23</v>
      </c>
      <c r="V78" s="198">
        <v>3.75</v>
      </c>
      <c r="W78" s="198">
        <v>12.61</v>
      </c>
      <c r="X78" s="198">
        <v>29.18</v>
      </c>
      <c r="Y78" s="198">
        <v>0</v>
      </c>
      <c r="Z78" s="198">
        <v>75.48</v>
      </c>
      <c r="AA78" s="198">
        <v>20.18</v>
      </c>
      <c r="AB78" s="198">
        <v>0</v>
      </c>
      <c r="AC78" s="198">
        <v>8.94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3.16</v>
      </c>
      <c r="AJ78" s="198">
        <v>0</v>
      </c>
      <c r="AK78" s="198">
        <v>66.349999999999994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0.97</v>
      </c>
      <c r="K79" s="198">
        <v>0</v>
      </c>
      <c r="L79" s="198">
        <v>559.53</v>
      </c>
      <c r="M79" s="198">
        <v>25.22</v>
      </c>
      <c r="N79" s="198">
        <v>35.049999999999997</v>
      </c>
      <c r="O79" s="198">
        <v>0</v>
      </c>
      <c r="P79" s="198">
        <v>37.270000000000003</v>
      </c>
      <c r="Q79" s="198">
        <v>6.47</v>
      </c>
      <c r="R79" s="198">
        <v>6.29</v>
      </c>
      <c r="S79" s="198">
        <v>7.83</v>
      </c>
      <c r="T79" s="198">
        <v>0</v>
      </c>
      <c r="U79" s="198">
        <v>121.23</v>
      </c>
      <c r="V79" s="198">
        <v>3.75</v>
      </c>
      <c r="W79" s="198">
        <v>12.61</v>
      </c>
      <c r="X79" s="198">
        <v>29.18</v>
      </c>
      <c r="Y79" s="198">
        <v>0</v>
      </c>
      <c r="Z79" s="198">
        <v>75.48</v>
      </c>
      <c r="AA79" s="198">
        <v>20.18</v>
      </c>
      <c r="AB79" s="198">
        <v>0</v>
      </c>
      <c r="AC79" s="198">
        <v>8.94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2.73</v>
      </c>
      <c r="AJ79" s="198">
        <v>0</v>
      </c>
      <c r="AK79" s="198">
        <v>66.349999999999994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0.97</v>
      </c>
      <c r="K80" s="198">
        <v>0</v>
      </c>
      <c r="L80" s="198">
        <v>559.53</v>
      </c>
      <c r="M80" s="198">
        <v>25.22</v>
      </c>
      <c r="N80" s="198">
        <v>35.049999999999997</v>
      </c>
      <c r="O80" s="198">
        <v>0</v>
      </c>
      <c r="P80" s="198">
        <v>37.270000000000003</v>
      </c>
      <c r="Q80" s="198">
        <v>6.47</v>
      </c>
      <c r="R80" s="198">
        <v>6.29</v>
      </c>
      <c r="S80" s="198">
        <v>7.83</v>
      </c>
      <c r="T80" s="198">
        <v>0</v>
      </c>
      <c r="U80" s="198">
        <v>121.23</v>
      </c>
      <c r="V80" s="198">
        <v>3.75</v>
      </c>
      <c r="W80" s="198">
        <v>12.61</v>
      </c>
      <c r="X80" s="198">
        <v>29.18</v>
      </c>
      <c r="Y80" s="198">
        <v>0</v>
      </c>
      <c r="Z80" s="198">
        <v>75.48</v>
      </c>
      <c r="AA80" s="198">
        <v>20.18</v>
      </c>
      <c r="AB80" s="198">
        <v>0</v>
      </c>
      <c r="AC80" s="198">
        <v>8.94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3.16</v>
      </c>
      <c r="AJ80" s="198">
        <v>0</v>
      </c>
      <c r="AK80" s="198">
        <v>66.349999999999994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0.97</v>
      </c>
      <c r="K81" s="198">
        <v>0</v>
      </c>
      <c r="L81" s="198">
        <v>559.53</v>
      </c>
      <c r="M81" s="198">
        <v>24.63</v>
      </c>
      <c r="N81" s="198">
        <v>35.049999999999997</v>
      </c>
      <c r="O81" s="198">
        <v>0</v>
      </c>
      <c r="P81" s="198">
        <v>37.270000000000003</v>
      </c>
      <c r="Q81" s="198">
        <v>6.47</v>
      </c>
      <c r="R81" s="198">
        <v>6.29</v>
      </c>
      <c r="S81" s="198">
        <v>7.83</v>
      </c>
      <c r="T81" s="198">
        <v>0</v>
      </c>
      <c r="U81" s="198">
        <v>121.23</v>
      </c>
      <c r="V81" s="198">
        <v>3.75</v>
      </c>
      <c r="W81" s="198">
        <v>12.61</v>
      </c>
      <c r="X81" s="198">
        <v>29.18</v>
      </c>
      <c r="Y81" s="198">
        <v>0</v>
      </c>
      <c r="Z81" s="198">
        <v>75.48</v>
      </c>
      <c r="AA81" s="198">
        <v>20.18</v>
      </c>
      <c r="AB81" s="198">
        <v>0</v>
      </c>
      <c r="AC81" s="198">
        <v>8.94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2.89</v>
      </c>
      <c r="AJ81" s="198">
        <v>0</v>
      </c>
      <c r="AK81" s="198">
        <v>66.349999999999994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0.97</v>
      </c>
      <c r="K82" s="198">
        <v>0</v>
      </c>
      <c r="L82" s="198">
        <v>559.53</v>
      </c>
      <c r="M82" s="198">
        <v>24.63</v>
      </c>
      <c r="N82" s="198">
        <v>35.049999999999997</v>
      </c>
      <c r="O82" s="198">
        <v>0</v>
      </c>
      <c r="P82" s="198">
        <v>37.270000000000003</v>
      </c>
      <c r="Q82" s="198">
        <v>6.47</v>
      </c>
      <c r="R82" s="198">
        <v>6.29</v>
      </c>
      <c r="S82" s="198">
        <v>7.83</v>
      </c>
      <c r="T82" s="198">
        <v>0</v>
      </c>
      <c r="U82" s="198">
        <v>121.23</v>
      </c>
      <c r="V82" s="198">
        <v>3.75</v>
      </c>
      <c r="W82" s="198">
        <v>12.61</v>
      </c>
      <c r="X82" s="198">
        <v>29.18</v>
      </c>
      <c r="Y82" s="198">
        <v>0</v>
      </c>
      <c r="Z82" s="198">
        <v>75.48</v>
      </c>
      <c r="AA82" s="198">
        <v>20.18</v>
      </c>
      <c r="AB82" s="198">
        <v>0</v>
      </c>
      <c r="AC82" s="198">
        <v>8.94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3.42</v>
      </c>
      <c r="AJ82" s="198">
        <v>0</v>
      </c>
      <c r="AK82" s="198">
        <v>66.349999999999994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0.97</v>
      </c>
      <c r="K83" s="198">
        <v>0</v>
      </c>
      <c r="L83" s="198">
        <v>559.53</v>
      </c>
      <c r="M83" s="198">
        <v>24.63</v>
      </c>
      <c r="N83" s="198">
        <v>35.049999999999997</v>
      </c>
      <c r="O83" s="198">
        <v>0</v>
      </c>
      <c r="P83" s="198">
        <v>37.270000000000003</v>
      </c>
      <c r="Q83" s="198">
        <v>6.47</v>
      </c>
      <c r="R83" s="198">
        <v>6.29</v>
      </c>
      <c r="S83" s="198">
        <v>7.83</v>
      </c>
      <c r="T83" s="198">
        <v>0</v>
      </c>
      <c r="U83" s="198">
        <v>121.23</v>
      </c>
      <c r="V83" s="198">
        <v>3.75</v>
      </c>
      <c r="W83" s="198">
        <v>12.61</v>
      </c>
      <c r="X83" s="198">
        <v>29.18</v>
      </c>
      <c r="Y83" s="198">
        <v>0</v>
      </c>
      <c r="Z83" s="198">
        <v>75.48</v>
      </c>
      <c r="AA83" s="198">
        <v>20.18</v>
      </c>
      <c r="AB83" s="198">
        <v>0</v>
      </c>
      <c r="AC83" s="198">
        <v>9.1999999999999993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3.16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0.97</v>
      </c>
      <c r="K84" s="198">
        <v>0</v>
      </c>
      <c r="L84" s="198">
        <v>559.53</v>
      </c>
      <c r="M84" s="198">
        <v>24.63</v>
      </c>
      <c r="N84" s="198">
        <v>35.049999999999997</v>
      </c>
      <c r="O84" s="198">
        <v>0</v>
      </c>
      <c r="P84" s="198">
        <v>37.270000000000003</v>
      </c>
      <c r="Q84" s="198">
        <v>6.47</v>
      </c>
      <c r="R84" s="198">
        <v>6.29</v>
      </c>
      <c r="S84" s="198">
        <v>7.83</v>
      </c>
      <c r="T84" s="198">
        <v>0</v>
      </c>
      <c r="U84" s="198">
        <v>121.23</v>
      </c>
      <c r="V84" s="198">
        <v>3.75</v>
      </c>
      <c r="W84" s="198">
        <v>12.61</v>
      </c>
      <c r="X84" s="198">
        <v>29.18</v>
      </c>
      <c r="Y84" s="198">
        <v>0</v>
      </c>
      <c r="Z84" s="198">
        <v>75.48</v>
      </c>
      <c r="AA84" s="198">
        <v>20.18</v>
      </c>
      <c r="AB84" s="198">
        <v>0</v>
      </c>
      <c r="AC84" s="198">
        <v>9.1999999999999993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3.16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0.97</v>
      </c>
      <c r="K85" s="198">
        <v>0</v>
      </c>
      <c r="L85" s="198">
        <v>559.53</v>
      </c>
      <c r="M85" s="198">
        <v>24.63</v>
      </c>
      <c r="N85" s="198">
        <v>35.049999999999997</v>
      </c>
      <c r="O85" s="198">
        <v>0</v>
      </c>
      <c r="P85" s="198">
        <v>37.270000000000003</v>
      </c>
      <c r="Q85" s="198">
        <v>6.47</v>
      </c>
      <c r="R85" s="198">
        <v>6.29</v>
      </c>
      <c r="S85" s="198">
        <v>7.83</v>
      </c>
      <c r="T85" s="198">
        <v>0</v>
      </c>
      <c r="U85" s="198">
        <v>120.08</v>
      </c>
      <c r="V85" s="198">
        <v>3.75</v>
      </c>
      <c r="W85" s="198">
        <v>12.24</v>
      </c>
      <c r="X85" s="198">
        <v>29.18</v>
      </c>
      <c r="Y85" s="198">
        <v>0</v>
      </c>
      <c r="Z85" s="198">
        <v>75.48</v>
      </c>
      <c r="AA85" s="198">
        <v>20.18</v>
      </c>
      <c r="AB85" s="198">
        <v>0</v>
      </c>
      <c r="AC85" s="198">
        <v>9.1999999999999993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2.67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0.97</v>
      </c>
      <c r="K86" s="198">
        <v>0</v>
      </c>
      <c r="L86" s="198">
        <v>559.53</v>
      </c>
      <c r="M86" s="198">
        <v>24.63</v>
      </c>
      <c r="N86" s="198">
        <v>35.049999999999997</v>
      </c>
      <c r="O86" s="198">
        <v>0</v>
      </c>
      <c r="P86" s="198">
        <v>37.270000000000003</v>
      </c>
      <c r="Q86" s="198">
        <v>6.47</v>
      </c>
      <c r="R86" s="198">
        <v>6.29</v>
      </c>
      <c r="S86" s="198">
        <v>7.83</v>
      </c>
      <c r="T86" s="198">
        <v>0</v>
      </c>
      <c r="U86" s="198">
        <v>116.59</v>
      </c>
      <c r="V86" s="198">
        <v>3.75</v>
      </c>
      <c r="W86" s="198">
        <v>12.24</v>
      </c>
      <c r="X86" s="198">
        <v>29.18</v>
      </c>
      <c r="Y86" s="198">
        <v>0</v>
      </c>
      <c r="Z86" s="198">
        <v>75.48</v>
      </c>
      <c r="AA86" s="198">
        <v>20.18</v>
      </c>
      <c r="AB86" s="198">
        <v>0</v>
      </c>
      <c r="AC86" s="198">
        <v>9.1999999999999993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3.16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0.97</v>
      </c>
      <c r="K87" s="198">
        <v>0</v>
      </c>
      <c r="L87" s="198">
        <v>559.53</v>
      </c>
      <c r="M87" s="198">
        <v>24.63</v>
      </c>
      <c r="N87" s="198">
        <v>35.049999999999997</v>
      </c>
      <c r="O87" s="198">
        <v>0</v>
      </c>
      <c r="P87" s="198">
        <v>37.270000000000003</v>
      </c>
      <c r="Q87" s="198">
        <v>6.47</v>
      </c>
      <c r="R87" s="198">
        <v>6.29</v>
      </c>
      <c r="S87" s="198">
        <v>7.83</v>
      </c>
      <c r="T87" s="198">
        <v>0</v>
      </c>
      <c r="U87" s="198">
        <v>112.74</v>
      </c>
      <c r="V87" s="198">
        <v>3.75</v>
      </c>
      <c r="W87" s="198">
        <v>12.24</v>
      </c>
      <c r="X87" s="198">
        <v>29.18</v>
      </c>
      <c r="Y87" s="198">
        <v>0</v>
      </c>
      <c r="Z87" s="198">
        <v>75.48</v>
      </c>
      <c r="AA87" s="198">
        <v>20.18</v>
      </c>
      <c r="AB87" s="198">
        <v>0</v>
      </c>
      <c r="AC87" s="198">
        <v>9.4600000000000009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3.68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0.97</v>
      </c>
      <c r="K88" s="198">
        <v>0</v>
      </c>
      <c r="L88" s="198">
        <v>559.53</v>
      </c>
      <c r="M88" s="198">
        <v>24.63</v>
      </c>
      <c r="N88" s="198">
        <v>35.049999999999997</v>
      </c>
      <c r="O88" s="198">
        <v>0</v>
      </c>
      <c r="P88" s="198">
        <v>37.270000000000003</v>
      </c>
      <c r="Q88" s="198">
        <v>6.47</v>
      </c>
      <c r="R88" s="198">
        <v>6.29</v>
      </c>
      <c r="S88" s="198">
        <v>7.83</v>
      </c>
      <c r="T88" s="198">
        <v>0</v>
      </c>
      <c r="U88" s="198">
        <v>108.91</v>
      </c>
      <c r="V88" s="198">
        <v>3.75</v>
      </c>
      <c r="W88" s="198">
        <v>12.24</v>
      </c>
      <c r="X88" s="198">
        <v>29.18</v>
      </c>
      <c r="Y88" s="198">
        <v>0</v>
      </c>
      <c r="Z88" s="198">
        <v>75.48</v>
      </c>
      <c r="AA88" s="198">
        <v>20.18</v>
      </c>
      <c r="AB88" s="198">
        <v>0</v>
      </c>
      <c r="AC88" s="198">
        <v>9.4600000000000009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3.68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0.97</v>
      </c>
      <c r="K89" s="198">
        <v>0</v>
      </c>
      <c r="L89" s="198">
        <v>559.53</v>
      </c>
      <c r="M89" s="198">
        <v>24.63</v>
      </c>
      <c r="N89" s="198">
        <v>35.049999999999997</v>
      </c>
      <c r="O89" s="198">
        <v>0</v>
      </c>
      <c r="P89" s="198">
        <v>37.270000000000003</v>
      </c>
      <c r="Q89" s="198">
        <v>6.47</v>
      </c>
      <c r="R89" s="198">
        <v>6.29</v>
      </c>
      <c r="S89" s="198">
        <v>7.83</v>
      </c>
      <c r="T89" s="198">
        <v>0</v>
      </c>
      <c r="U89" s="198">
        <v>103.56</v>
      </c>
      <c r="V89" s="198">
        <v>3.75</v>
      </c>
      <c r="W89" s="198">
        <v>12.24</v>
      </c>
      <c r="X89" s="198">
        <v>29.18</v>
      </c>
      <c r="Y89" s="198">
        <v>0</v>
      </c>
      <c r="Z89" s="198">
        <v>75.48</v>
      </c>
      <c r="AA89" s="198">
        <v>20.18</v>
      </c>
      <c r="AB89" s="198">
        <v>0</v>
      </c>
      <c r="AC89" s="198">
        <v>9.4600000000000009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3.68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0.97</v>
      </c>
      <c r="K90" s="198">
        <v>0</v>
      </c>
      <c r="L90" s="198">
        <v>559.53</v>
      </c>
      <c r="M90" s="198">
        <v>24.63</v>
      </c>
      <c r="N90" s="198">
        <v>35.049999999999997</v>
      </c>
      <c r="O90" s="198">
        <v>0</v>
      </c>
      <c r="P90" s="198">
        <v>37.270000000000003</v>
      </c>
      <c r="Q90" s="198">
        <v>6.47</v>
      </c>
      <c r="R90" s="198">
        <v>6.29</v>
      </c>
      <c r="S90" s="198">
        <v>7.83</v>
      </c>
      <c r="T90" s="198">
        <v>0</v>
      </c>
      <c r="U90" s="198">
        <v>103.56</v>
      </c>
      <c r="V90" s="198">
        <v>3.75</v>
      </c>
      <c r="W90" s="198">
        <v>12.24</v>
      </c>
      <c r="X90" s="198">
        <v>29.18</v>
      </c>
      <c r="Y90" s="198">
        <v>0</v>
      </c>
      <c r="Z90" s="198">
        <v>75.48</v>
      </c>
      <c r="AA90" s="198">
        <v>20.18</v>
      </c>
      <c r="AB90" s="198">
        <v>0</v>
      </c>
      <c r="AC90" s="198">
        <v>9.4600000000000009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3.68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0.97</v>
      </c>
      <c r="K91" s="198">
        <v>0</v>
      </c>
      <c r="L91" s="198">
        <v>559.53</v>
      </c>
      <c r="M91" s="198">
        <v>24.63</v>
      </c>
      <c r="N91" s="198">
        <v>35.049999999999997</v>
      </c>
      <c r="O91" s="198">
        <v>0</v>
      </c>
      <c r="P91" s="198">
        <v>37.270000000000003</v>
      </c>
      <c r="Q91" s="198">
        <v>6.47</v>
      </c>
      <c r="R91" s="198">
        <v>6.29</v>
      </c>
      <c r="S91" s="198">
        <v>7.83</v>
      </c>
      <c r="T91" s="198">
        <v>0</v>
      </c>
      <c r="U91" s="198">
        <v>103.56</v>
      </c>
      <c r="V91" s="198">
        <v>3.75</v>
      </c>
      <c r="W91" s="198">
        <v>12.24</v>
      </c>
      <c r="X91" s="198">
        <v>29.18</v>
      </c>
      <c r="Y91" s="198">
        <v>0</v>
      </c>
      <c r="Z91" s="198">
        <v>75.48</v>
      </c>
      <c r="AA91" s="198">
        <v>20.18</v>
      </c>
      <c r="AB91" s="198">
        <v>0</v>
      </c>
      <c r="AC91" s="198">
        <v>9.4600000000000009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3.18</v>
      </c>
      <c r="AJ91" s="198">
        <v>0</v>
      </c>
      <c r="AK91" s="198">
        <v>68.52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0.97</v>
      </c>
      <c r="K92" s="198">
        <v>0</v>
      </c>
      <c r="L92" s="198">
        <v>559.53</v>
      </c>
      <c r="M92" s="198">
        <v>24.63</v>
      </c>
      <c r="N92" s="198">
        <v>35.049999999999997</v>
      </c>
      <c r="O92" s="198">
        <v>0</v>
      </c>
      <c r="P92" s="198">
        <v>37.270000000000003</v>
      </c>
      <c r="Q92" s="198">
        <v>6.47</v>
      </c>
      <c r="R92" s="198">
        <v>6.29</v>
      </c>
      <c r="S92" s="198">
        <v>7.83</v>
      </c>
      <c r="T92" s="198">
        <v>0</v>
      </c>
      <c r="U92" s="198">
        <v>103.56</v>
      </c>
      <c r="V92" s="198">
        <v>3.75</v>
      </c>
      <c r="W92" s="198">
        <v>12.24</v>
      </c>
      <c r="X92" s="198">
        <v>29.18</v>
      </c>
      <c r="Y92" s="198">
        <v>0</v>
      </c>
      <c r="Z92" s="198">
        <v>75.48</v>
      </c>
      <c r="AA92" s="198">
        <v>20.18</v>
      </c>
      <c r="AB92" s="198">
        <v>0</v>
      </c>
      <c r="AC92" s="198">
        <v>9.4600000000000009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3.68</v>
      </c>
      <c r="AJ92" s="198">
        <v>0</v>
      </c>
      <c r="AK92" s="198">
        <v>68.52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0.97</v>
      </c>
      <c r="K93" s="198">
        <v>0</v>
      </c>
      <c r="L93" s="198">
        <v>559.53</v>
      </c>
      <c r="M93" s="198">
        <v>24.63</v>
      </c>
      <c r="N93" s="198">
        <v>35.049999999999997</v>
      </c>
      <c r="O93" s="198">
        <v>0</v>
      </c>
      <c r="P93" s="198">
        <v>37.270000000000003</v>
      </c>
      <c r="Q93" s="198">
        <v>6.47</v>
      </c>
      <c r="R93" s="198">
        <v>6.29</v>
      </c>
      <c r="S93" s="198">
        <v>7.83</v>
      </c>
      <c r="T93" s="198">
        <v>0</v>
      </c>
      <c r="U93" s="198">
        <v>103.56</v>
      </c>
      <c r="V93" s="198">
        <v>3.75</v>
      </c>
      <c r="W93" s="198">
        <v>12.24</v>
      </c>
      <c r="X93" s="198">
        <v>29.18</v>
      </c>
      <c r="Y93" s="198">
        <v>0</v>
      </c>
      <c r="Z93" s="198">
        <v>75.48</v>
      </c>
      <c r="AA93" s="198">
        <v>20.18</v>
      </c>
      <c r="AB93" s="198">
        <v>0</v>
      </c>
      <c r="AC93" s="198">
        <v>9.4600000000000009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3.16</v>
      </c>
      <c r="AJ93" s="198">
        <v>0</v>
      </c>
      <c r="AK93" s="198">
        <v>68.52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0.97</v>
      </c>
      <c r="K94" s="198">
        <v>0</v>
      </c>
      <c r="L94" s="198">
        <v>559.53</v>
      </c>
      <c r="M94" s="198">
        <v>24.63</v>
      </c>
      <c r="N94" s="198">
        <v>35.049999999999997</v>
      </c>
      <c r="O94" s="198">
        <v>0</v>
      </c>
      <c r="P94" s="198">
        <v>37.270000000000003</v>
      </c>
      <c r="Q94" s="198">
        <v>6.47</v>
      </c>
      <c r="R94" s="198">
        <v>6.29</v>
      </c>
      <c r="S94" s="198">
        <v>7.83</v>
      </c>
      <c r="T94" s="198">
        <v>0</v>
      </c>
      <c r="U94" s="198">
        <v>103.56</v>
      </c>
      <c r="V94" s="198">
        <v>3.75</v>
      </c>
      <c r="W94" s="198">
        <v>12.24</v>
      </c>
      <c r="X94" s="198">
        <v>29.18</v>
      </c>
      <c r="Y94" s="198">
        <v>0</v>
      </c>
      <c r="Z94" s="198">
        <v>75.48</v>
      </c>
      <c r="AA94" s="198">
        <v>20.18</v>
      </c>
      <c r="AB94" s="198">
        <v>0</v>
      </c>
      <c r="AC94" s="198">
        <v>9.4600000000000009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3.68</v>
      </c>
      <c r="AJ94" s="198">
        <v>0</v>
      </c>
      <c r="AK94" s="198">
        <v>68.52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0.97</v>
      </c>
      <c r="K95" s="198">
        <v>0</v>
      </c>
      <c r="L95" s="198">
        <v>559.53</v>
      </c>
      <c r="M95" s="198">
        <v>24.63</v>
      </c>
      <c r="N95" s="198">
        <v>35.049999999999997</v>
      </c>
      <c r="O95" s="198">
        <v>0</v>
      </c>
      <c r="P95" s="198">
        <v>37.270000000000003</v>
      </c>
      <c r="Q95" s="198">
        <v>6.47</v>
      </c>
      <c r="R95" s="198">
        <v>6.29</v>
      </c>
      <c r="S95" s="198">
        <v>7.83</v>
      </c>
      <c r="T95" s="198">
        <v>0</v>
      </c>
      <c r="U95" s="198">
        <v>103.56</v>
      </c>
      <c r="V95" s="198">
        <v>3.75</v>
      </c>
      <c r="W95" s="198">
        <v>13.33</v>
      </c>
      <c r="X95" s="198">
        <v>29.18</v>
      </c>
      <c r="Y95" s="198">
        <v>0</v>
      </c>
      <c r="Z95" s="198">
        <v>75.48</v>
      </c>
      <c r="AA95" s="198">
        <v>20.18</v>
      </c>
      <c r="AB95" s="198">
        <v>0</v>
      </c>
      <c r="AC95" s="198">
        <v>9.73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3.95</v>
      </c>
      <c r="AJ95" s="198">
        <v>0</v>
      </c>
      <c r="AK95" s="198">
        <v>68.52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0.97</v>
      </c>
      <c r="K96" s="198">
        <v>0</v>
      </c>
      <c r="L96" s="198">
        <v>559.53</v>
      </c>
      <c r="M96" s="198">
        <v>24.63</v>
      </c>
      <c r="N96" s="198">
        <v>35.049999999999997</v>
      </c>
      <c r="O96" s="198">
        <v>0</v>
      </c>
      <c r="P96" s="198">
        <v>37.270000000000003</v>
      </c>
      <c r="Q96" s="198">
        <v>6.47</v>
      </c>
      <c r="R96" s="198">
        <v>6.29</v>
      </c>
      <c r="S96" s="198">
        <v>7.83</v>
      </c>
      <c r="T96" s="198">
        <v>0</v>
      </c>
      <c r="U96" s="198">
        <v>103.56</v>
      </c>
      <c r="V96" s="198">
        <v>3.75</v>
      </c>
      <c r="W96" s="198">
        <v>13.33</v>
      </c>
      <c r="X96" s="198">
        <v>29.18</v>
      </c>
      <c r="Y96" s="198">
        <v>0</v>
      </c>
      <c r="Z96" s="198">
        <v>75.48</v>
      </c>
      <c r="AA96" s="198">
        <v>20.18</v>
      </c>
      <c r="AB96" s="198">
        <v>0</v>
      </c>
      <c r="AC96" s="198">
        <v>9.73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3.95</v>
      </c>
      <c r="AJ96" s="198">
        <v>0</v>
      </c>
      <c r="AK96" s="198">
        <v>68.52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0.97</v>
      </c>
      <c r="K97" s="198">
        <v>0</v>
      </c>
      <c r="L97" s="198">
        <v>559.53</v>
      </c>
      <c r="M97" s="198">
        <v>24.63</v>
      </c>
      <c r="N97" s="198">
        <v>35.049999999999997</v>
      </c>
      <c r="O97" s="198">
        <v>0</v>
      </c>
      <c r="P97" s="198">
        <v>37.270000000000003</v>
      </c>
      <c r="Q97" s="198">
        <v>6.47</v>
      </c>
      <c r="R97" s="198">
        <v>6.29</v>
      </c>
      <c r="S97" s="198">
        <v>7.83</v>
      </c>
      <c r="T97" s="198">
        <v>0</v>
      </c>
      <c r="U97" s="198">
        <v>103.56</v>
      </c>
      <c r="V97" s="198">
        <v>3.75</v>
      </c>
      <c r="W97" s="198">
        <v>13.33</v>
      </c>
      <c r="X97" s="198">
        <v>29.18</v>
      </c>
      <c r="Y97" s="198">
        <v>0</v>
      </c>
      <c r="Z97" s="198">
        <v>75.48</v>
      </c>
      <c r="AA97" s="198">
        <v>20.18</v>
      </c>
      <c r="AB97" s="198">
        <v>0</v>
      </c>
      <c r="AC97" s="198">
        <v>9.73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3.57</v>
      </c>
      <c r="AJ97" s="198">
        <v>0</v>
      </c>
      <c r="AK97" s="198">
        <v>68.52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0.97</v>
      </c>
      <c r="K98" s="198">
        <v>0</v>
      </c>
      <c r="L98" s="198">
        <v>559.53</v>
      </c>
      <c r="M98" s="198">
        <v>24.63</v>
      </c>
      <c r="N98" s="198">
        <v>35.049999999999997</v>
      </c>
      <c r="O98" s="198">
        <v>0</v>
      </c>
      <c r="P98" s="198">
        <v>37.270000000000003</v>
      </c>
      <c r="Q98" s="198">
        <v>6.47</v>
      </c>
      <c r="R98" s="198">
        <v>6.29</v>
      </c>
      <c r="S98" s="198">
        <v>7.83</v>
      </c>
      <c r="T98" s="198">
        <v>0</v>
      </c>
      <c r="U98" s="198">
        <v>103.56</v>
      </c>
      <c r="V98" s="198">
        <v>3.75</v>
      </c>
      <c r="W98" s="198">
        <v>13.33</v>
      </c>
      <c r="X98" s="198">
        <v>29.18</v>
      </c>
      <c r="Y98" s="198">
        <v>0</v>
      </c>
      <c r="Z98" s="198">
        <v>75.48</v>
      </c>
      <c r="AA98" s="198">
        <v>20.18</v>
      </c>
      <c r="AB98" s="198">
        <v>0</v>
      </c>
      <c r="AC98" s="198">
        <v>9.73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3.95</v>
      </c>
      <c r="AJ98" s="198">
        <v>0</v>
      </c>
      <c r="AK98" s="198">
        <v>68.52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1.9599999999999979E-2</v>
      </c>
      <c r="K99">
        <f t="shared" si="0"/>
        <v>7.5110000000000079E-2</v>
      </c>
      <c r="L99">
        <f t="shared" si="0"/>
        <v>12.22579749999999</v>
      </c>
      <c r="M99">
        <f t="shared" si="0"/>
        <v>0.61866499999999958</v>
      </c>
      <c r="N99">
        <f t="shared" si="0"/>
        <v>0.78148000000000117</v>
      </c>
      <c r="O99">
        <f t="shared" si="0"/>
        <v>0</v>
      </c>
      <c r="P99">
        <f t="shared" si="0"/>
        <v>0.89447999999999972</v>
      </c>
      <c r="Q99">
        <f t="shared" si="0"/>
        <v>0.16506000000000035</v>
      </c>
      <c r="R99">
        <f t="shared" si="0"/>
        <v>0.15096000000000007</v>
      </c>
      <c r="S99">
        <f t="shared" si="0"/>
        <v>0.18792000000000023</v>
      </c>
      <c r="T99">
        <f t="shared" si="0"/>
        <v>0</v>
      </c>
      <c r="U99">
        <f t="shared" si="0"/>
        <v>2.8586949999999933</v>
      </c>
      <c r="V99">
        <f t="shared" si="0"/>
        <v>9.3185000000000018E-2</v>
      </c>
      <c r="W99">
        <f t="shared" si="0"/>
        <v>0.31487499999999968</v>
      </c>
      <c r="X99">
        <f t="shared" si="0"/>
        <v>0.70031999999999928</v>
      </c>
      <c r="Y99">
        <f t="shared" si="0"/>
        <v>0</v>
      </c>
      <c r="Z99">
        <f t="shared" si="0"/>
        <v>1.8115199999999956</v>
      </c>
      <c r="AA99">
        <f t="shared" si="0"/>
        <v>0.48432000000000047</v>
      </c>
      <c r="AB99">
        <f t="shared" si="0"/>
        <v>0</v>
      </c>
      <c r="AC99">
        <f t="shared" si="0"/>
        <v>0.19236750000000022</v>
      </c>
      <c r="AD99">
        <f t="shared" si="0"/>
        <v>4.0049999999999995E-2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8.7080000000000019E-2</v>
      </c>
      <c r="AJ99">
        <f t="shared" si="0"/>
        <v>0</v>
      </c>
      <c r="AK99">
        <f t="shared" si="0"/>
        <v>1.6173100000000031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0.16656749999999998</v>
      </c>
      <c r="AR99">
        <f t="shared" si="0"/>
        <v>0</v>
      </c>
      <c r="AS99">
        <f t="shared" si="0"/>
        <v>0</v>
      </c>
      <c r="AT99">
        <f t="shared" si="0"/>
        <v>4.8449999999999995E-3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44653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1.61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0</v>
      </c>
      <c r="AJ3" s="198">
        <v>0</v>
      </c>
      <c r="AK3" s="198">
        <v>27.57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1.61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0</v>
      </c>
      <c r="AJ4" s="198">
        <v>0</v>
      </c>
      <c r="AK4" s="198">
        <v>27.57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0</v>
      </c>
      <c r="AJ5" s="198">
        <v>0</v>
      </c>
      <c r="AK5" s="198">
        <v>27.57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0</v>
      </c>
      <c r="AJ6" s="198">
        <v>0</v>
      </c>
      <c r="AK6" s="198">
        <v>27.57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0</v>
      </c>
      <c r="AJ7" s="198">
        <v>0</v>
      </c>
      <c r="AK7" s="198">
        <v>27.57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0</v>
      </c>
      <c r="AJ8" s="198">
        <v>0</v>
      </c>
      <c r="AK8" s="198">
        <v>27.57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1.33</v>
      </c>
      <c r="AE9" s="198">
        <v>0</v>
      </c>
      <c r="AF9" s="198">
        <v>0</v>
      </c>
      <c r="AG9" s="198">
        <v>39.39</v>
      </c>
      <c r="AH9" s="198">
        <v>0</v>
      </c>
      <c r="AI9" s="198">
        <v>0</v>
      </c>
      <c r="AJ9" s="198">
        <v>0</v>
      </c>
      <c r="AK9" s="198">
        <v>27.57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1.33</v>
      </c>
      <c r="AE10" s="198">
        <v>0</v>
      </c>
      <c r="AF10" s="198">
        <v>0</v>
      </c>
      <c r="AG10" s="198">
        <v>39.39</v>
      </c>
      <c r="AH10" s="198">
        <v>0</v>
      </c>
      <c r="AI10" s="198">
        <v>0</v>
      </c>
      <c r="AJ10" s="198">
        <v>0</v>
      </c>
      <c r="AK10" s="198">
        <v>27.57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1.33</v>
      </c>
      <c r="AE11" s="198">
        <v>0</v>
      </c>
      <c r="AF11" s="198">
        <v>0</v>
      </c>
      <c r="AG11" s="198">
        <v>39.39</v>
      </c>
      <c r="AH11" s="198">
        <v>0</v>
      </c>
      <c r="AI11" s="198">
        <v>0</v>
      </c>
      <c r="AJ11" s="198">
        <v>0</v>
      </c>
      <c r="AK11" s="198">
        <v>27.57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1.33</v>
      </c>
      <c r="AE12" s="198">
        <v>0</v>
      </c>
      <c r="AF12" s="198">
        <v>0</v>
      </c>
      <c r="AG12" s="198">
        <v>39.39</v>
      </c>
      <c r="AH12" s="198">
        <v>0</v>
      </c>
      <c r="AI12" s="198">
        <v>0</v>
      </c>
      <c r="AJ12" s="198">
        <v>0</v>
      </c>
      <c r="AK12" s="198">
        <v>27.57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1.33</v>
      </c>
      <c r="AE13" s="198">
        <v>0</v>
      </c>
      <c r="AF13" s="198">
        <v>0</v>
      </c>
      <c r="AG13" s="198">
        <v>39.39</v>
      </c>
      <c r="AH13" s="198">
        <v>0</v>
      </c>
      <c r="AI13" s="198">
        <v>0</v>
      </c>
      <c r="AJ13" s="198">
        <v>0</v>
      </c>
      <c r="AK13" s="198">
        <v>27.57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1.33</v>
      </c>
      <c r="AE14" s="198">
        <v>0</v>
      </c>
      <c r="AF14" s="198">
        <v>0</v>
      </c>
      <c r="AG14" s="198">
        <v>39.39</v>
      </c>
      <c r="AH14" s="198">
        <v>0</v>
      </c>
      <c r="AI14" s="198">
        <v>0</v>
      </c>
      <c r="AJ14" s="198">
        <v>0</v>
      </c>
      <c r="AK14" s="198">
        <v>27.57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1.33</v>
      </c>
      <c r="AE15" s="198">
        <v>0</v>
      </c>
      <c r="AF15" s="198">
        <v>0</v>
      </c>
      <c r="AG15" s="198">
        <v>39.39</v>
      </c>
      <c r="AH15" s="198">
        <v>0</v>
      </c>
      <c r="AI15" s="198">
        <v>0</v>
      </c>
      <c r="AJ15" s="198">
        <v>0</v>
      </c>
      <c r="AK15" s="198">
        <v>27.57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1.33</v>
      </c>
      <c r="AE16" s="198">
        <v>0</v>
      </c>
      <c r="AF16" s="198">
        <v>0</v>
      </c>
      <c r="AG16" s="198">
        <v>39.39</v>
      </c>
      <c r="AH16" s="198">
        <v>0</v>
      </c>
      <c r="AI16" s="198">
        <v>0</v>
      </c>
      <c r="AJ16" s="198">
        <v>0</v>
      </c>
      <c r="AK16" s="198">
        <v>27.57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1.33</v>
      </c>
      <c r="AE17" s="198">
        <v>0</v>
      </c>
      <c r="AF17" s="198">
        <v>0</v>
      </c>
      <c r="AG17" s="198">
        <v>39.39</v>
      </c>
      <c r="AH17" s="198">
        <v>0</v>
      </c>
      <c r="AI17" s="198">
        <v>0</v>
      </c>
      <c r="AJ17" s="198">
        <v>0</v>
      </c>
      <c r="AK17" s="198">
        <v>27.57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1.33</v>
      </c>
      <c r="AE18" s="198">
        <v>0</v>
      </c>
      <c r="AF18" s="198">
        <v>0</v>
      </c>
      <c r="AG18" s="198">
        <v>39.39</v>
      </c>
      <c r="AH18" s="198">
        <v>0</v>
      </c>
      <c r="AI18" s="198">
        <v>0</v>
      </c>
      <c r="AJ18" s="198">
        <v>0</v>
      </c>
      <c r="AK18" s="198">
        <v>27.57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1.33</v>
      </c>
      <c r="AE19" s="198">
        <v>0</v>
      </c>
      <c r="AF19" s="198">
        <v>0</v>
      </c>
      <c r="AG19" s="198">
        <v>39.39</v>
      </c>
      <c r="AH19" s="198">
        <v>0</v>
      </c>
      <c r="AI19" s="198">
        <v>0</v>
      </c>
      <c r="AJ19" s="198">
        <v>0</v>
      </c>
      <c r="AK19" s="198">
        <v>27.57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1.33</v>
      </c>
      <c r="AE20" s="198">
        <v>0</v>
      </c>
      <c r="AF20" s="198">
        <v>0</v>
      </c>
      <c r="AG20" s="198">
        <v>39.39</v>
      </c>
      <c r="AH20" s="198">
        <v>0</v>
      </c>
      <c r="AI20" s="198">
        <v>0</v>
      </c>
      <c r="AJ20" s="198">
        <v>0</v>
      </c>
      <c r="AK20" s="198">
        <v>27.57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1.33</v>
      </c>
      <c r="AE21" s="198">
        <v>0</v>
      </c>
      <c r="AF21" s="198">
        <v>0</v>
      </c>
      <c r="AG21" s="198">
        <v>39.39</v>
      </c>
      <c r="AH21" s="198">
        <v>0</v>
      </c>
      <c r="AI21" s="198">
        <v>0</v>
      </c>
      <c r="AJ21" s="198">
        <v>0</v>
      </c>
      <c r="AK21" s="198">
        <v>27.57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1.33</v>
      </c>
      <c r="AE22" s="198">
        <v>0</v>
      </c>
      <c r="AF22" s="198">
        <v>0</v>
      </c>
      <c r="AG22" s="198">
        <v>39.39</v>
      </c>
      <c r="AH22" s="198">
        <v>0</v>
      </c>
      <c r="AI22" s="198">
        <v>0</v>
      </c>
      <c r="AJ22" s="198">
        <v>0</v>
      </c>
      <c r="AK22" s="198">
        <v>27.57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1.33</v>
      </c>
      <c r="AE23" s="198">
        <v>0</v>
      </c>
      <c r="AF23" s="198">
        <v>0</v>
      </c>
      <c r="AG23" s="198">
        <v>39.39</v>
      </c>
      <c r="AH23" s="198">
        <v>0</v>
      </c>
      <c r="AI23" s="198">
        <v>0</v>
      </c>
      <c r="AJ23" s="198">
        <v>0</v>
      </c>
      <c r="AK23" s="198">
        <v>27.57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1.33</v>
      </c>
      <c r="AE24" s="198">
        <v>0</v>
      </c>
      <c r="AF24" s="198">
        <v>0</v>
      </c>
      <c r="AG24" s="198">
        <v>39.39</v>
      </c>
      <c r="AH24" s="198">
        <v>0</v>
      </c>
      <c r="AI24" s="198">
        <v>0</v>
      </c>
      <c r="AJ24" s="198">
        <v>0</v>
      </c>
      <c r="AK24" s="198">
        <v>27.57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1.33</v>
      </c>
      <c r="AE25" s="198">
        <v>0</v>
      </c>
      <c r="AF25" s="198">
        <v>0</v>
      </c>
      <c r="AG25" s="198">
        <v>39.39</v>
      </c>
      <c r="AH25" s="198">
        <v>0</v>
      </c>
      <c r="AI25" s="198">
        <v>0</v>
      </c>
      <c r="AJ25" s="198">
        <v>0</v>
      </c>
      <c r="AK25" s="198">
        <v>27.57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1.33</v>
      </c>
      <c r="AE26" s="198">
        <v>0</v>
      </c>
      <c r="AF26" s="198">
        <v>0</v>
      </c>
      <c r="AG26" s="198">
        <v>39.39</v>
      </c>
      <c r="AH26" s="198">
        <v>0</v>
      </c>
      <c r="AI26" s="198">
        <v>0</v>
      </c>
      <c r="AJ26" s="198">
        <v>0</v>
      </c>
      <c r="AK26" s="198">
        <v>27.57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1.33</v>
      </c>
      <c r="AE27" s="198">
        <v>0</v>
      </c>
      <c r="AF27" s="198">
        <v>0</v>
      </c>
      <c r="AG27" s="198">
        <v>39.39</v>
      </c>
      <c r="AH27" s="198">
        <v>0</v>
      </c>
      <c r="AI27" s="198">
        <v>0</v>
      </c>
      <c r="AJ27" s="198">
        <v>0</v>
      </c>
      <c r="AK27" s="198">
        <v>27.57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1.33</v>
      </c>
      <c r="AE28" s="198">
        <v>0</v>
      </c>
      <c r="AF28" s="198">
        <v>0</v>
      </c>
      <c r="AG28" s="198">
        <v>39.39</v>
      </c>
      <c r="AH28" s="198">
        <v>0</v>
      </c>
      <c r="AI28" s="198">
        <v>0</v>
      </c>
      <c r="AJ28" s="198">
        <v>0</v>
      </c>
      <c r="AK28" s="198">
        <v>27.57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0</v>
      </c>
      <c r="AJ29" s="198">
        <v>0</v>
      </c>
      <c r="AK29" s="198">
        <v>27.57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0</v>
      </c>
      <c r="AJ30" s="198">
        <v>0</v>
      </c>
      <c r="AK30" s="198">
        <v>27.57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0</v>
      </c>
      <c r="AJ31" s="198">
        <v>0</v>
      </c>
      <c r="AK31" s="198">
        <v>27.57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0</v>
      </c>
      <c r="AJ32" s="198">
        <v>0</v>
      </c>
      <c r="AK32" s="198">
        <v>27.57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0</v>
      </c>
      <c r="AJ33" s="198">
        <v>0</v>
      </c>
      <c r="AK33" s="198">
        <v>27.57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0</v>
      </c>
      <c r="AJ34" s="198">
        <v>0</v>
      </c>
      <c r="AK34" s="198">
        <v>27.57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0</v>
      </c>
      <c r="AJ35" s="198">
        <v>0</v>
      </c>
      <c r="AK35" s="198">
        <v>27.57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0</v>
      </c>
      <c r="AJ36" s="198">
        <v>0</v>
      </c>
      <c r="AK36" s="198">
        <v>27.57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0</v>
      </c>
      <c r="AJ37" s="198">
        <v>0</v>
      </c>
      <c r="AK37" s="198">
        <v>27.57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0</v>
      </c>
      <c r="AJ38" s="198">
        <v>0</v>
      </c>
      <c r="AK38" s="198">
        <v>27.57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0</v>
      </c>
      <c r="AJ39" s="198">
        <v>0</v>
      </c>
      <c r="AK39" s="198">
        <v>27.57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0</v>
      </c>
      <c r="AJ40" s="198">
        <v>0</v>
      </c>
      <c r="AK40" s="198">
        <v>27.57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0</v>
      </c>
      <c r="AJ41" s="198">
        <v>0</v>
      </c>
      <c r="AK41" s="198">
        <v>27.57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0</v>
      </c>
      <c r="AJ42" s="198">
        <v>0</v>
      </c>
      <c r="AK42" s="198">
        <v>27.57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2.0699999999999998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0</v>
      </c>
      <c r="AJ43" s="198">
        <v>0</v>
      </c>
      <c r="AK43" s="198">
        <v>27.13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2.0699999999999998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0</v>
      </c>
      <c r="AJ44" s="198">
        <v>0</v>
      </c>
      <c r="AK44" s="198">
        <v>27.13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2.0699999999999998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0</v>
      </c>
      <c r="AJ45" s="198">
        <v>0</v>
      </c>
      <c r="AK45" s="198">
        <v>27.13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2.0099999999999998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0</v>
      </c>
      <c r="AJ46" s="198">
        <v>0</v>
      </c>
      <c r="AK46" s="198">
        <v>27.13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2.0099999999999998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0</v>
      </c>
      <c r="AJ47" s="198">
        <v>0</v>
      </c>
      <c r="AK47" s="198">
        <v>27.13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2.0099999999999998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2.5</v>
      </c>
      <c r="AJ48" s="198">
        <v>0</v>
      </c>
      <c r="AK48" s="198">
        <v>27.13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2.0099999999999998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0</v>
      </c>
      <c r="AJ49" s="198">
        <v>0</v>
      </c>
      <c r="AK49" s="198">
        <v>27.13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2.0099999999999998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0</v>
      </c>
      <c r="AJ50" s="198">
        <v>0</v>
      </c>
      <c r="AK50" s="198">
        <v>27.13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1.59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1.59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0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1.59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0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1.55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0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1.55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1.55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0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1.55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1.55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0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0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1.5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1.5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1.5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1.5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1.5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1.5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1.5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26.25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1.5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26.25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1.5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26.25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1.5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26.25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1.5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26.69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1.5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26.69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1.5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26.69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1.5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26.69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1.55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26.69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1.55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0</v>
      </c>
      <c r="AJ76" s="198">
        <v>0</v>
      </c>
      <c r="AK76" s="198">
        <v>26.69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1.55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0</v>
      </c>
      <c r="AJ77" s="198">
        <v>0</v>
      </c>
      <c r="AK77" s="198">
        <v>26.69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1.55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0</v>
      </c>
      <c r="AJ78" s="198">
        <v>0</v>
      </c>
      <c r="AK78" s="198">
        <v>26.69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1.55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26.69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1.55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26.69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1.55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26.69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1.55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26.69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1.59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0</v>
      </c>
      <c r="AJ83" s="198">
        <v>0</v>
      </c>
      <c r="AK83" s="198">
        <v>27.13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1.59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0</v>
      </c>
      <c r="AJ84" s="198">
        <v>0</v>
      </c>
      <c r="AK84" s="198">
        <v>27.13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1.59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27.13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1.59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0</v>
      </c>
      <c r="AJ86" s="198">
        <v>0</v>
      </c>
      <c r="AK86" s="198">
        <v>27.13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1.64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27.13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1.64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0</v>
      </c>
      <c r="AJ88" s="198">
        <v>0</v>
      </c>
      <c r="AK88" s="198">
        <v>27.13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1.64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0</v>
      </c>
      <c r="AJ89" s="198">
        <v>0</v>
      </c>
      <c r="AK89" s="198">
        <v>27.13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1.64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0</v>
      </c>
      <c r="AJ90" s="198">
        <v>0</v>
      </c>
      <c r="AK90" s="198">
        <v>27.13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1.64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27.57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1.64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0</v>
      </c>
      <c r="AJ92" s="198">
        <v>0</v>
      </c>
      <c r="AK92" s="198">
        <v>27.57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1.64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0</v>
      </c>
      <c r="AJ93" s="198">
        <v>0</v>
      </c>
      <c r="AK93" s="198">
        <v>27.57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1.64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0</v>
      </c>
      <c r="AJ94" s="198">
        <v>0</v>
      </c>
      <c r="AK94" s="198">
        <v>27.57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1.68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0</v>
      </c>
      <c r="AJ95" s="198">
        <v>0</v>
      </c>
      <c r="AK95" s="198">
        <v>27.57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1.68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0</v>
      </c>
      <c r="AJ96" s="198">
        <v>0</v>
      </c>
      <c r="AK96" s="198">
        <v>27.57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1.68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0</v>
      </c>
      <c r="AJ97" s="198">
        <v>0</v>
      </c>
      <c r="AK97" s="198">
        <v>27.57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1.68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0</v>
      </c>
      <c r="AJ98" s="198">
        <v>0</v>
      </c>
      <c r="AK98" s="198">
        <v>27.57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3.3299999999999996E-2</v>
      </c>
      <c r="AD99">
        <f t="shared" si="0"/>
        <v>6.6499999999999971E-3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6.2500000000000001E-4</v>
      </c>
      <c r="AJ99">
        <f t="shared" si="0"/>
        <v>0</v>
      </c>
      <c r="AK99">
        <f t="shared" si="0"/>
        <v>0.65068000000000104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0</v>
      </c>
      <c r="AJ3" s="198">
        <v>0</v>
      </c>
      <c r="AK3" s="198">
        <v>8.69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0</v>
      </c>
      <c r="AJ4" s="198">
        <v>0</v>
      </c>
      <c r="AK4" s="198">
        <v>8.69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0</v>
      </c>
      <c r="AJ5" s="198">
        <v>0</v>
      </c>
      <c r="AK5" s="198">
        <v>8.69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</v>
      </c>
      <c r="AJ6" s="198">
        <v>0</v>
      </c>
      <c r="AK6" s="198">
        <v>8.69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2.12</v>
      </c>
      <c r="AJ7" s="198">
        <v>0</v>
      </c>
      <c r="AK7" s="198">
        <v>8.69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8.69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8.69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8.69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8.69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8.69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1.5</v>
      </c>
      <c r="AJ13" s="198">
        <v>0</v>
      </c>
      <c r="AK13" s="198">
        <v>8.69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8.69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8.69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</v>
      </c>
      <c r="AJ16" s="198">
        <v>0</v>
      </c>
      <c r="AK16" s="198">
        <v>8.69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</v>
      </c>
      <c r="AJ17" s="198">
        <v>0</v>
      </c>
      <c r="AK17" s="198">
        <v>8.69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8.69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1.5</v>
      </c>
      <c r="AJ19" s="198">
        <v>0</v>
      </c>
      <c r="AK19" s="198">
        <v>8.69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</v>
      </c>
      <c r="AJ20" s="198">
        <v>0</v>
      </c>
      <c r="AK20" s="198">
        <v>8.69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</v>
      </c>
      <c r="AJ21" s="198">
        <v>0</v>
      </c>
      <c r="AK21" s="198">
        <v>8.69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</v>
      </c>
      <c r="AJ22" s="198">
        <v>0</v>
      </c>
      <c r="AK22" s="198">
        <v>8.69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</v>
      </c>
      <c r="AJ23" s="198">
        <v>0</v>
      </c>
      <c r="AK23" s="198">
        <v>8.69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</v>
      </c>
      <c r="AJ24" s="198">
        <v>0</v>
      </c>
      <c r="AK24" s="198">
        <v>8.69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0</v>
      </c>
      <c r="AJ25" s="198">
        <v>0</v>
      </c>
      <c r="AK25" s="198">
        <v>8.69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8.69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8.69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8.69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8.69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8.69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0</v>
      </c>
      <c r="AJ31" s="198">
        <v>0</v>
      </c>
      <c r="AK31" s="198">
        <v>8.69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8.69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8.69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0</v>
      </c>
      <c r="AJ34" s="198">
        <v>0</v>
      </c>
      <c r="AK34" s="198">
        <v>8.69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8.69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</v>
      </c>
      <c r="AJ36" s="198">
        <v>0</v>
      </c>
      <c r="AK36" s="198">
        <v>8.69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0</v>
      </c>
      <c r="AJ37" s="198">
        <v>0</v>
      </c>
      <c r="AK37" s="198">
        <v>8.69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</v>
      </c>
      <c r="AJ38" s="198">
        <v>0</v>
      </c>
      <c r="AK38" s="198">
        <v>8.69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8.69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</v>
      </c>
      <c r="AJ40" s="198">
        <v>0</v>
      </c>
      <c r="AK40" s="198">
        <v>8.69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</v>
      </c>
      <c r="AJ41" s="198">
        <v>0</v>
      </c>
      <c r="AK41" s="198">
        <v>8.69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</v>
      </c>
      <c r="AJ42" s="198">
        <v>0</v>
      </c>
      <c r="AK42" s="198">
        <v>8.69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0</v>
      </c>
      <c r="AJ43" s="198">
        <v>0</v>
      </c>
      <c r="AK43" s="198">
        <v>8.5500000000000007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8.5500000000000007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0</v>
      </c>
      <c r="AJ45" s="198">
        <v>0</v>
      </c>
      <c r="AK45" s="198">
        <v>8.5500000000000007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</v>
      </c>
      <c r="AJ46" s="198">
        <v>0</v>
      </c>
      <c r="AK46" s="198">
        <v>8.5500000000000007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8.5500000000000007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0.5</v>
      </c>
      <c r="AJ48" s="198">
        <v>0</v>
      </c>
      <c r="AK48" s="198">
        <v>8.5500000000000007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8.5500000000000007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8.5500000000000007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8.27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8.27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8.27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8.27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8.27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8.27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8.27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8.27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8.27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8.27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8.27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8.27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8.27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8.27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8.27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8.27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0</v>
      </c>
      <c r="AJ67" s="198">
        <v>0</v>
      </c>
      <c r="AK67" s="198">
        <v>8.27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8.27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8.27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8.27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8.41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8.41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0</v>
      </c>
      <c r="AJ73" s="198">
        <v>0</v>
      </c>
      <c r="AK73" s="198">
        <v>8.41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8.41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8.41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</v>
      </c>
      <c r="AJ76" s="198">
        <v>0</v>
      </c>
      <c r="AK76" s="198">
        <v>8.41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</v>
      </c>
      <c r="AJ77" s="198">
        <v>0</v>
      </c>
      <c r="AK77" s="198">
        <v>8.41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</v>
      </c>
      <c r="AJ78" s="198">
        <v>0</v>
      </c>
      <c r="AK78" s="198">
        <v>8.41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3.27</v>
      </c>
      <c r="AJ79" s="198">
        <v>0</v>
      </c>
      <c r="AK79" s="198">
        <v>8.41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8.41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8.41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8.41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</v>
      </c>
      <c r="AJ83" s="198">
        <v>0</v>
      </c>
      <c r="AK83" s="198">
        <v>8.5500000000000007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</v>
      </c>
      <c r="AJ84" s="198">
        <v>0</v>
      </c>
      <c r="AK84" s="198">
        <v>8.5500000000000007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3.73</v>
      </c>
      <c r="AJ85" s="198">
        <v>0</v>
      </c>
      <c r="AK85" s="198">
        <v>8.5500000000000007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</v>
      </c>
      <c r="AJ86" s="198">
        <v>0</v>
      </c>
      <c r="AK86" s="198">
        <v>8.5500000000000007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8.5500000000000007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</v>
      </c>
      <c r="AJ88" s="198">
        <v>0</v>
      </c>
      <c r="AK88" s="198">
        <v>8.5500000000000007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</v>
      </c>
      <c r="AJ89" s="198">
        <v>0</v>
      </c>
      <c r="AK89" s="198">
        <v>8.5500000000000007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</v>
      </c>
      <c r="AJ90" s="198">
        <v>0</v>
      </c>
      <c r="AK90" s="198">
        <v>8.5500000000000007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3.82</v>
      </c>
      <c r="AJ91" s="198">
        <v>0</v>
      </c>
      <c r="AK91" s="198">
        <v>8.69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</v>
      </c>
      <c r="AJ92" s="198">
        <v>0</v>
      </c>
      <c r="AK92" s="198">
        <v>8.69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</v>
      </c>
      <c r="AJ93" s="198">
        <v>0</v>
      </c>
      <c r="AK93" s="198">
        <v>8.69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</v>
      </c>
      <c r="AJ94" s="198">
        <v>0</v>
      </c>
      <c r="AK94" s="198">
        <v>8.69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</v>
      </c>
      <c r="AJ95" s="198">
        <v>0</v>
      </c>
      <c r="AK95" s="198">
        <v>8.69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</v>
      </c>
      <c r="AJ96" s="198">
        <v>0</v>
      </c>
      <c r="AK96" s="198">
        <v>8.69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2.86</v>
      </c>
      <c r="AJ97" s="198">
        <v>0</v>
      </c>
      <c r="AK97" s="198">
        <v>8.69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</v>
      </c>
      <c r="AJ98" s="198">
        <v>0</v>
      </c>
      <c r="AK98" s="198">
        <v>8.69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4.8250000000000003E-3</v>
      </c>
      <c r="AJ99">
        <f t="shared" si="0"/>
        <v>0</v>
      </c>
      <c r="AK99">
        <f t="shared" si="0"/>
        <v>0.20505999999999985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28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29</v>
      </c>
      <c r="J3" s="198">
        <v>0</v>
      </c>
      <c r="K3" s="198">
        <v>315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28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29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29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29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29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29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0</v>
      </c>
      <c r="D9" s="26">
        <v>27</v>
      </c>
      <c r="E9" s="26">
        <v>0</v>
      </c>
      <c r="F9" s="26">
        <v>0</v>
      </c>
      <c r="G9" s="198">
        <v>130</v>
      </c>
      <c r="H9" s="198">
        <v>0</v>
      </c>
      <c r="I9" s="198">
        <v>26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0</v>
      </c>
      <c r="D10" s="26">
        <v>27</v>
      </c>
      <c r="E10" s="26">
        <v>0</v>
      </c>
      <c r="F10" s="26">
        <v>0</v>
      </c>
      <c r="G10" s="198">
        <v>130</v>
      </c>
      <c r="H10" s="198">
        <v>0</v>
      </c>
      <c r="I10" s="198">
        <v>29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0</v>
      </c>
      <c r="D11" s="26">
        <v>27</v>
      </c>
      <c r="E11" s="26">
        <v>0</v>
      </c>
      <c r="F11" s="26">
        <v>0</v>
      </c>
      <c r="G11" s="198">
        <v>130</v>
      </c>
      <c r="H11" s="198">
        <v>0</v>
      </c>
      <c r="I11" s="198">
        <v>30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0</v>
      </c>
      <c r="D12" s="26">
        <v>27</v>
      </c>
      <c r="E12" s="26">
        <v>0</v>
      </c>
      <c r="F12" s="26">
        <v>0</v>
      </c>
      <c r="G12" s="198">
        <v>130</v>
      </c>
      <c r="H12" s="198">
        <v>0</v>
      </c>
      <c r="I12" s="198">
        <v>30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0</v>
      </c>
      <c r="D13" s="26">
        <v>27</v>
      </c>
      <c r="E13" s="26">
        <v>0</v>
      </c>
      <c r="F13" s="26">
        <v>0</v>
      </c>
      <c r="G13" s="198">
        <v>130</v>
      </c>
      <c r="H13" s="198">
        <v>0</v>
      </c>
      <c r="I13" s="198">
        <v>30</v>
      </c>
      <c r="J13" s="198">
        <v>0</v>
      </c>
      <c r="K13" s="198">
        <v>315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0</v>
      </c>
      <c r="D14" s="26">
        <v>27</v>
      </c>
      <c r="E14" s="26">
        <v>0</v>
      </c>
      <c r="F14" s="26">
        <v>0</v>
      </c>
      <c r="G14" s="198">
        <v>130</v>
      </c>
      <c r="H14" s="198">
        <v>0</v>
      </c>
      <c r="I14" s="198">
        <v>30</v>
      </c>
      <c r="J14" s="198">
        <v>0</v>
      </c>
      <c r="K14" s="198">
        <v>315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0</v>
      </c>
      <c r="D15" s="26">
        <v>27</v>
      </c>
      <c r="E15" s="26">
        <v>0</v>
      </c>
      <c r="F15" s="26">
        <v>0</v>
      </c>
      <c r="G15" s="198">
        <v>130</v>
      </c>
      <c r="H15" s="198">
        <v>0</v>
      </c>
      <c r="I15" s="198">
        <v>26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0</v>
      </c>
      <c r="D16" s="26">
        <v>27</v>
      </c>
      <c r="E16" s="26">
        <v>0</v>
      </c>
      <c r="F16" s="26">
        <v>0</v>
      </c>
      <c r="G16" s="198">
        <v>130</v>
      </c>
      <c r="H16" s="198">
        <v>0</v>
      </c>
      <c r="I16" s="198">
        <v>30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0</v>
      </c>
      <c r="D17" s="26">
        <v>27</v>
      </c>
      <c r="E17" s="26">
        <v>0</v>
      </c>
      <c r="F17" s="26">
        <v>0</v>
      </c>
      <c r="G17" s="198">
        <v>130</v>
      </c>
      <c r="H17" s="198">
        <v>0</v>
      </c>
      <c r="I17" s="198">
        <v>30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0</v>
      </c>
      <c r="D18" s="26">
        <v>27</v>
      </c>
      <c r="E18" s="26">
        <v>0</v>
      </c>
      <c r="F18" s="26">
        <v>0</v>
      </c>
      <c r="G18" s="198">
        <v>130</v>
      </c>
      <c r="H18" s="198">
        <v>0</v>
      </c>
      <c r="I18" s="198">
        <v>30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0</v>
      </c>
      <c r="D19" s="26">
        <v>27</v>
      </c>
      <c r="E19" s="26">
        <v>0</v>
      </c>
      <c r="F19" s="26">
        <v>0</v>
      </c>
      <c r="G19" s="198">
        <v>130</v>
      </c>
      <c r="H19" s="198">
        <v>0</v>
      </c>
      <c r="I19" s="198">
        <v>30</v>
      </c>
      <c r="J19" s="198">
        <v>0</v>
      </c>
      <c r="K19" s="198">
        <v>315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0</v>
      </c>
      <c r="D20" s="26">
        <v>27</v>
      </c>
      <c r="E20" s="26">
        <v>0</v>
      </c>
      <c r="F20" s="26">
        <v>0</v>
      </c>
      <c r="G20" s="198">
        <v>130</v>
      </c>
      <c r="H20" s="198">
        <v>0</v>
      </c>
      <c r="I20" s="198">
        <v>30</v>
      </c>
      <c r="J20" s="198">
        <v>0</v>
      </c>
      <c r="K20" s="198">
        <v>315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0</v>
      </c>
      <c r="D21" s="26">
        <v>27</v>
      </c>
      <c r="E21" s="26">
        <v>0</v>
      </c>
      <c r="F21" s="26">
        <v>0</v>
      </c>
      <c r="G21" s="198">
        <v>130</v>
      </c>
      <c r="H21" s="198">
        <v>0</v>
      </c>
      <c r="I21" s="198">
        <v>26</v>
      </c>
      <c r="J21" s="198">
        <v>0</v>
      </c>
      <c r="K21" s="198">
        <v>315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0</v>
      </c>
      <c r="D22" s="26">
        <v>27</v>
      </c>
      <c r="E22" s="26">
        <v>0</v>
      </c>
      <c r="F22" s="26">
        <v>0</v>
      </c>
      <c r="G22" s="198">
        <v>130</v>
      </c>
      <c r="H22" s="198">
        <v>0</v>
      </c>
      <c r="I22" s="198">
        <v>32</v>
      </c>
      <c r="J22" s="198">
        <v>0</v>
      </c>
      <c r="K22" s="198">
        <v>315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0</v>
      </c>
      <c r="D23" s="26">
        <v>27</v>
      </c>
      <c r="E23" s="26">
        <v>0</v>
      </c>
      <c r="F23" s="26">
        <v>0</v>
      </c>
      <c r="G23" s="198">
        <v>130</v>
      </c>
      <c r="H23" s="198">
        <v>0</v>
      </c>
      <c r="I23" s="198">
        <v>30</v>
      </c>
      <c r="J23" s="198">
        <v>0</v>
      </c>
      <c r="K23" s="198">
        <v>315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0</v>
      </c>
      <c r="D24" s="26">
        <v>27</v>
      </c>
      <c r="E24" s="26">
        <v>0</v>
      </c>
      <c r="F24" s="26">
        <v>0</v>
      </c>
      <c r="G24" s="198">
        <v>130</v>
      </c>
      <c r="H24" s="198">
        <v>0</v>
      </c>
      <c r="I24" s="198">
        <v>30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0</v>
      </c>
      <c r="D25" s="26">
        <v>27</v>
      </c>
      <c r="E25" s="26">
        <v>0</v>
      </c>
      <c r="F25" s="26">
        <v>0</v>
      </c>
      <c r="G25" s="198">
        <v>130</v>
      </c>
      <c r="H25" s="198">
        <v>0</v>
      </c>
      <c r="I25" s="198">
        <v>30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0</v>
      </c>
      <c r="D26" s="26">
        <v>27</v>
      </c>
      <c r="E26" s="26">
        <v>0</v>
      </c>
      <c r="F26" s="26">
        <v>0</v>
      </c>
      <c r="G26" s="198">
        <v>130</v>
      </c>
      <c r="H26" s="198">
        <v>0</v>
      </c>
      <c r="I26" s="198">
        <v>30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0</v>
      </c>
      <c r="D27" s="26">
        <v>27</v>
      </c>
      <c r="E27" s="26">
        <v>0</v>
      </c>
      <c r="F27" s="26">
        <v>0</v>
      </c>
      <c r="G27" s="198">
        <v>130</v>
      </c>
      <c r="H27" s="198">
        <v>0</v>
      </c>
      <c r="I27" s="198">
        <v>26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0</v>
      </c>
      <c r="D28" s="26">
        <v>27</v>
      </c>
      <c r="E28" s="26">
        <v>0</v>
      </c>
      <c r="F28" s="26">
        <v>0</v>
      </c>
      <c r="G28" s="198">
        <v>130</v>
      </c>
      <c r="H28" s="198">
        <v>0</v>
      </c>
      <c r="I28" s="198">
        <v>30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32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32</v>
      </c>
      <c r="J30" s="198">
        <v>0</v>
      </c>
      <c r="K30" s="198">
        <v>315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32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32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32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32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32</v>
      </c>
      <c r="J35" s="198">
        <v>0</v>
      </c>
      <c r="K35" s="198">
        <v>315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32</v>
      </c>
      <c r="J36" s="198">
        <v>0</v>
      </c>
      <c r="K36" s="198">
        <v>315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32</v>
      </c>
      <c r="J37" s="198">
        <v>0</v>
      </c>
      <c r="K37" s="198">
        <v>315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32</v>
      </c>
      <c r="J38" s="198">
        <v>0</v>
      </c>
      <c r="K38" s="198">
        <v>315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30</v>
      </c>
      <c r="J39" s="198">
        <v>0</v>
      </c>
      <c r="K39" s="198">
        <v>315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30</v>
      </c>
      <c r="J40" s="198">
        <v>0</v>
      </c>
      <c r="K40" s="198">
        <v>315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30</v>
      </c>
      <c r="J41" s="198">
        <v>0</v>
      </c>
      <c r="K41" s="198">
        <v>315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30</v>
      </c>
      <c r="J42" s="198">
        <v>0</v>
      </c>
      <c r="K42" s="198">
        <v>315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30</v>
      </c>
      <c r="J43" s="198">
        <v>0</v>
      </c>
      <c r="K43" s="198">
        <v>310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30</v>
      </c>
      <c r="J44" s="198">
        <v>0</v>
      </c>
      <c r="K44" s="198">
        <v>310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30</v>
      </c>
      <c r="J45" s="198">
        <v>0</v>
      </c>
      <c r="K45" s="198">
        <v>310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30</v>
      </c>
      <c r="J46" s="198">
        <v>0</v>
      </c>
      <c r="K46" s="198">
        <v>310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26</v>
      </c>
      <c r="J47" s="198">
        <v>0</v>
      </c>
      <c r="K47" s="198">
        <v>310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26</v>
      </c>
      <c r="J48" s="198">
        <v>0</v>
      </c>
      <c r="K48" s="198">
        <v>310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26</v>
      </c>
      <c r="J49" s="198">
        <v>0</v>
      </c>
      <c r="K49" s="198">
        <v>310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26</v>
      </c>
      <c r="J50" s="198">
        <v>0</v>
      </c>
      <c r="K50" s="198">
        <v>310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21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24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24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24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24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24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20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24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22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22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22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22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18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22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22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22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22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22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18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22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22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22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22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22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20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24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24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24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24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24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22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26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24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24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24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24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28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28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28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28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28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28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24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28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30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30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30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30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0.66574999999999995</v>
      </c>
      <c r="D99" s="156">
        <f t="shared" si="0"/>
        <v>0.13500000000000001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0.64400000000000002</v>
      </c>
      <c r="J99" s="156">
        <f t="shared" si="0"/>
        <v>0</v>
      </c>
      <c r="K99" s="156">
        <f t="shared" si="0"/>
        <v>7.4349999999999996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18.45</v>
      </c>
      <c r="D3" s="198">
        <v>0.23</v>
      </c>
      <c r="E3" s="198">
        <v>0</v>
      </c>
      <c r="F3" s="198">
        <v>15.74</v>
      </c>
      <c r="G3" s="198">
        <v>0</v>
      </c>
      <c r="H3" s="198">
        <v>0</v>
      </c>
      <c r="I3" s="198">
        <v>4.33</v>
      </c>
      <c r="J3" s="198">
        <v>9.14</v>
      </c>
      <c r="K3" s="198">
        <v>8.41</v>
      </c>
      <c r="L3" s="198">
        <v>0.36</v>
      </c>
      <c r="M3" s="198">
        <v>2.67</v>
      </c>
      <c r="N3" s="198">
        <v>1.7</v>
      </c>
      <c r="O3" s="198">
        <v>2.41</v>
      </c>
      <c r="P3" s="198">
        <v>0.81</v>
      </c>
      <c r="Q3" s="198">
        <v>0.32</v>
      </c>
      <c r="R3" s="198">
        <v>0.31</v>
      </c>
      <c r="S3" s="198">
        <v>0.38</v>
      </c>
      <c r="T3" s="198">
        <v>0</v>
      </c>
      <c r="U3" s="198">
        <v>1.39</v>
      </c>
      <c r="V3" s="198">
        <v>0.21</v>
      </c>
      <c r="W3" s="198">
        <v>0.67</v>
      </c>
      <c r="X3" s="198">
        <v>1.42</v>
      </c>
      <c r="Y3" s="198">
        <v>0</v>
      </c>
      <c r="Z3" s="198">
        <v>4.67</v>
      </c>
      <c r="AA3" s="198">
        <v>0.98</v>
      </c>
      <c r="AB3" s="198">
        <v>0</v>
      </c>
      <c r="AC3" s="198">
        <v>8.14</v>
      </c>
      <c r="AD3" s="198">
        <v>11.63</v>
      </c>
      <c r="AE3" s="198">
        <v>0</v>
      </c>
      <c r="AF3" s="198">
        <v>0</v>
      </c>
      <c r="AG3" s="198">
        <v>0</v>
      </c>
      <c r="AH3" s="198">
        <v>0</v>
      </c>
      <c r="AI3" s="198">
        <v>42.42</v>
      </c>
      <c r="AJ3" s="198">
        <v>0</v>
      </c>
      <c r="AK3" s="198">
        <v>1.54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18.45</v>
      </c>
      <c r="D4" s="198">
        <v>0.23</v>
      </c>
      <c r="E4" s="198">
        <v>0</v>
      </c>
      <c r="F4" s="198">
        <v>15.74</v>
      </c>
      <c r="G4" s="198">
        <v>0</v>
      </c>
      <c r="H4" s="198">
        <v>0</v>
      </c>
      <c r="I4" s="198">
        <v>4.33</v>
      </c>
      <c r="J4" s="198">
        <v>9.14</v>
      </c>
      <c r="K4" s="198">
        <v>8.41</v>
      </c>
      <c r="L4" s="198">
        <v>0.36</v>
      </c>
      <c r="M4" s="198">
        <v>2.67</v>
      </c>
      <c r="N4" s="198">
        <v>1.7</v>
      </c>
      <c r="O4" s="198">
        <v>2.41</v>
      </c>
      <c r="P4" s="198">
        <v>0.81</v>
      </c>
      <c r="Q4" s="198">
        <v>0.32</v>
      </c>
      <c r="R4" s="198">
        <v>0.31</v>
      </c>
      <c r="S4" s="198">
        <v>0.38</v>
      </c>
      <c r="T4" s="198">
        <v>0</v>
      </c>
      <c r="U4" s="198">
        <v>1.39</v>
      </c>
      <c r="V4" s="198">
        <v>0.21</v>
      </c>
      <c r="W4" s="198">
        <v>0.67</v>
      </c>
      <c r="X4" s="198">
        <v>1.42</v>
      </c>
      <c r="Y4" s="198">
        <v>0</v>
      </c>
      <c r="Z4" s="198">
        <v>4.67</v>
      </c>
      <c r="AA4" s="198">
        <v>0.98</v>
      </c>
      <c r="AB4" s="198">
        <v>0</v>
      </c>
      <c r="AC4" s="198">
        <v>8.14</v>
      </c>
      <c r="AD4" s="198">
        <v>11.63</v>
      </c>
      <c r="AE4" s="198">
        <v>0</v>
      </c>
      <c r="AF4" s="198">
        <v>0</v>
      </c>
      <c r="AG4" s="198">
        <v>0</v>
      </c>
      <c r="AH4" s="198">
        <v>0</v>
      </c>
      <c r="AI4" s="198">
        <v>42.42</v>
      </c>
      <c r="AJ4" s="198">
        <v>0</v>
      </c>
      <c r="AK4" s="198">
        <v>1.54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18.45</v>
      </c>
      <c r="D5" s="198">
        <v>0.23</v>
      </c>
      <c r="E5" s="198">
        <v>0</v>
      </c>
      <c r="F5" s="198">
        <v>15.74</v>
      </c>
      <c r="G5" s="198">
        <v>0</v>
      </c>
      <c r="H5" s="198">
        <v>0</v>
      </c>
      <c r="I5" s="198">
        <v>4.33</v>
      </c>
      <c r="J5" s="198">
        <v>9.14</v>
      </c>
      <c r="K5" s="198">
        <v>8.41</v>
      </c>
      <c r="L5" s="198">
        <v>0.36</v>
      </c>
      <c r="M5" s="198">
        <v>2.67</v>
      </c>
      <c r="N5" s="198">
        <v>1.7</v>
      </c>
      <c r="O5" s="198">
        <v>2.41</v>
      </c>
      <c r="P5" s="198">
        <v>0.81</v>
      </c>
      <c r="Q5" s="198">
        <v>0.32</v>
      </c>
      <c r="R5" s="198">
        <v>0.31</v>
      </c>
      <c r="S5" s="198">
        <v>0.38</v>
      </c>
      <c r="T5" s="198">
        <v>0</v>
      </c>
      <c r="U5" s="198">
        <v>1.39</v>
      </c>
      <c r="V5" s="198">
        <v>0.21</v>
      </c>
      <c r="W5" s="198">
        <v>0.67</v>
      </c>
      <c r="X5" s="198">
        <v>1.42</v>
      </c>
      <c r="Y5" s="198">
        <v>0</v>
      </c>
      <c r="Z5" s="198">
        <v>4.67</v>
      </c>
      <c r="AA5" s="198">
        <v>0.98</v>
      </c>
      <c r="AB5" s="198">
        <v>0</v>
      </c>
      <c r="AC5" s="198">
        <v>4.54</v>
      </c>
      <c r="AD5" s="198">
        <v>11.63</v>
      </c>
      <c r="AE5" s="198">
        <v>0</v>
      </c>
      <c r="AF5" s="198">
        <v>0</v>
      </c>
      <c r="AG5" s="198">
        <v>0</v>
      </c>
      <c r="AH5" s="198">
        <v>0</v>
      </c>
      <c r="AI5" s="198">
        <v>42.42</v>
      </c>
      <c r="AJ5" s="198">
        <v>0</v>
      </c>
      <c r="AK5" s="198">
        <v>1.54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18.45</v>
      </c>
      <c r="D6" s="198">
        <v>0.23</v>
      </c>
      <c r="E6" s="198">
        <v>0</v>
      </c>
      <c r="F6" s="198">
        <v>15.74</v>
      </c>
      <c r="G6" s="198">
        <v>0</v>
      </c>
      <c r="H6" s="198">
        <v>0</v>
      </c>
      <c r="I6" s="198">
        <v>4.33</v>
      </c>
      <c r="J6" s="198">
        <v>9.14</v>
      </c>
      <c r="K6" s="198">
        <v>8.41</v>
      </c>
      <c r="L6" s="198">
        <v>0.36</v>
      </c>
      <c r="M6" s="198">
        <v>2.67</v>
      </c>
      <c r="N6" s="198">
        <v>1.7</v>
      </c>
      <c r="O6" s="198">
        <v>2.41</v>
      </c>
      <c r="P6" s="198">
        <v>0.81</v>
      </c>
      <c r="Q6" s="198">
        <v>0.32</v>
      </c>
      <c r="R6" s="198">
        <v>0.31</v>
      </c>
      <c r="S6" s="198">
        <v>0.38</v>
      </c>
      <c r="T6" s="198">
        <v>0</v>
      </c>
      <c r="U6" s="198">
        <v>1.39</v>
      </c>
      <c r="V6" s="198">
        <v>0.21</v>
      </c>
      <c r="W6" s="198">
        <v>0.67</v>
      </c>
      <c r="X6" s="198">
        <v>1.42</v>
      </c>
      <c r="Y6" s="198">
        <v>0</v>
      </c>
      <c r="Z6" s="198">
        <v>4.67</v>
      </c>
      <c r="AA6" s="198">
        <v>0.98</v>
      </c>
      <c r="AB6" s="198">
        <v>0</v>
      </c>
      <c r="AC6" s="198">
        <v>4.54</v>
      </c>
      <c r="AD6" s="198">
        <v>11.63</v>
      </c>
      <c r="AE6" s="198">
        <v>0</v>
      </c>
      <c r="AF6" s="198">
        <v>0</v>
      </c>
      <c r="AG6" s="198">
        <v>0</v>
      </c>
      <c r="AH6" s="198">
        <v>0</v>
      </c>
      <c r="AI6" s="198">
        <v>42.42</v>
      </c>
      <c r="AJ6" s="198">
        <v>0</v>
      </c>
      <c r="AK6" s="198">
        <v>1.54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18.68</v>
      </c>
      <c r="D7" s="198">
        <v>0.23</v>
      </c>
      <c r="E7" s="198">
        <v>0</v>
      </c>
      <c r="F7" s="198">
        <v>15.74</v>
      </c>
      <c r="G7" s="198">
        <v>0</v>
      </c>
      <c r="H7" s="198">
        <v>0</v>
      </c>
      <c r="I7" s="198">
        <v>4.33</v>
      </c>
      <c r="J7" s="198">
        <v>9.14</v>
      </c>
      <c r="K7" s="198">
        <v>8.41</v>
      </c>
      <c r="L7" s="198">
        <v>0.36</v>
      </c>
      <c r="M7" s="198">
        <v>2.67</v>
      </c>
      <c r="N7" s="198">
        <v>1.7</v>
      </c>
      <c r="O7" s="198">
        <v>2.41</v>
      </c>
      <c r="P7" s="198">
        <v>0.81</v>
      </c>
      <c r="Q7" s="198">
        <v>0.32</v>
      </c>
      <c r="R7" s="198">
        <v>0.31</v>
      </c>
      <c r="S7" s="198">
        <v>0.38</v>
      </c>
      <c r="T7" s="198">
        <v>0</v>
      </c>
      <c r="U7" s="198">
        <v>1.39</v>
      </c>
      <c r="V7" s="198">
        <v>0.21</v>
      </c>
      <c r="W7" s="198">
        <v>0.67</v>
      </c>
      <c r="X7" s="198">
        <v>1.42</v>
      </c>
      <c r="Y7" s="198">
        <v>0</v>
      </c>
      <c r="Z7" s="198">
        <v>4.67</v>
      </c>
      <c r="AA7" s="198">
        <v>0.98</v>
      </c>
      <c r="AB7" s="198">
        <v>0</v>
      </c>
      <c r="AC7" s="198">
        <v>4.54</v>
      </c>
      <c r="AD7" s="198">
        <v>11.63</v>
      </c>
      <c r="AE7" s="198">
        <v>0</v>
      </c>
      <c r="AF7" s="198">
        <v>0</v>
      </c>
      <c r="AG7" s="198">
        <v>0</v>
      </c>
      <c r="AH7" s="198">
        <v>0</v>
      </c>
      <c r="AI7" s="198">
        <v>43.14</v>
      </c>
      <c r="AJ7" s="198">
        <v>0</v>
      </c>
      <c r="AK7" s="198">
        <v>1.54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18.68</v>
      </c>
      <c r="D8" s="198">
        <v>0.23</v>
      </c>
      <c r="E8" s="198">
        <v>0</v>
      </c>
      <c r="F8" s="198">
        <v>15.74</v>
      </c>
      <c r="G8" s="198">
        <v>0</v>
      </c>
      <c r="H8" s="198">
        <v>0</v>
      </c>
      <c r="I8" s="198">
        <v>4.33</v>
      </c>
      <c r="J8" s="198">
        <v>9.14</v>
      </c>
      <c r="K8" s="198">
        <v>8.41</v>
      </c>
      <c r="L8" s="198">
        <v>0.36</v>
      </c>
      <c r="M8" s="198">
        <v>2.67</v>
      </c>
      <c r="N8" s="198">
        <v>1.7</v>
      </c>
      <c r="O8" s="198">
        <v>2.41</v>
      </c>
      <c r="P8" s="198">
        <v>0.81</v>
      </c>
      <c r="Q8" s="198">
        <v>0.32</v>
      </c>
      <c r="R8" s="198">
        <v>0.31</v>
      </c>
      <c r="S8" s="198">
        <v>0.38</v>
      </c>
      <c r="T8" s="198">
        <v>0</v>
      </c>
      <c r="U8" s="198">
        <v>1.39</v>
      </c>
      <c r="V8" s="198">
        <v>0.21</v>
      </c>
      <c r="W8" s="198">
        <v>0.67</v>
      </c>
      <c r="X8" s="198">
        <v>1.42</v>
      </c>
      <c r="Y8" s="198">
        <v>0</v>
      </c>
      <c r="Z8" s="198">
        <v>4.67</v>
      </c>
      <c r="AA8" s="198">
        <v>0.98</v>
      </c>
      <c r="AB8" s="198">
        <v>0</v>
      </c>
      <c r="AC8" s="198">
        <v>4.54</v>
      </c>
      <c r="AD8" s="198">
        <v>11.63</v>
      </c>
      <c r="AE8" s="198">
        <v>0</v>
      </c>
      <c r="AF8" s="198">
        <v>0</v>
      </c>
      <c r="AG8" s="198">
        <v>0</v>
      </c>
      <c r="AH8" s="198">
        <v>0</v>
      </c>
      <c r="AI8" s="198">
        <v>42.42</v>
      </c>
      <c r="AJ8" s="198">
        <v>0</v>
      </c>
      <c r="AK8" s="198">
        <v>1.54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18.68</v>
      </c>
      <c r="D9" s="198">
        <v>0.23</v>
      </c>
      <c r="E9" s="198">
        <v>0</v>
      </c>
      <c r="F9" s="198">
        <v>15.74</v>
      </c>
      <c r="G9" s="198">
        <v>0</v>
      </c>
      <c r="H9" s="198">
        <v>0</v>
      </c>
      <c r="I9" s="198">
        <v>4.33</v>
      </c>
      <c r="J9" s="198">
        <v>9.14</v>
      </c>
      <c r="K9" s="198">
        <v>8.41</v>
      </c>
      <c r="L9" s="198">
        <v>0.36</v>
      </c>
      <c r="M9" s="198">
        <v>2.67</v>
      </c>
      <c r="N9" s="198">
        <v>1.7</v>
      </c>
      <c r="O9" s="198">
        <v>2.41</v>
      </c>
      <c r="P9" s="198">
        <v>0.81</v>
      </c>
      <c r="Q9" s="198">
        <v>0.32</v>
      </c>
      <c r="R9" s="198">
        <v>0.31</v>
      </c>
      <c r="S9" s="198">
        <v>0.38</v>
      </c>
      <c r="T9" s="198">
        <v>0</v>
      </c>
      <c r="U9" s="198">
        <v>1.39</v>
      </c>
      <c r="V9" s="198">
        <v>0.21</v>
      </c>
      <c r="W9" s="198">
        <v>0.67</v>
      </c>
      <c r="X9" s="198">
        <v>1.42</v>
      </c>
      <c r="Y9" s="198">
        <v>0</v>
      </c>
      <c r="Z9" s="198">
        <v>4.67</v>
      </c>
      <c r="AA9" s="198">
        <v>0.98</v>
      </c>
      <c r="AB9" s="198">
        <v>0</v>
      </c>
      <c r="AC9" s="198">
        <v>0</v>
      </c>
      <c r="AD9" s="198">
        <v>13.71</v>
      </c>
      <c r="AE9" s="198">
        <v>0</v>
      </c>
      <c r="AF9" s="198">
        <v>0</v>
      </c>
      <c r="AG9" s="198">
        <v>0</v>
      </c>
      <c r="AH9" s="198">
        <v>0</v>
      </c>
      <c r="AI9" s="198">
        <v>43.44</v>
      </c>
      <c r="AJ9" s="198">
        <v>0</v>
      </c>
      <c r="AK9" s="198">
        <v>1.54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18.68</v>
      </c>
      <c r="D10" s="198">
        <v>0.23</v>
      </c>
      <c r="E10" s="198">
        <v>0</v>
      </c>
      <c r="F10" s="198">
        <v>15.74</v>
      </c>
      <c r="G10" s="198">
        <v>0</v>
      </c>
      <c r="H10" s="198">
        <v>0</v>
      </c>
      <c r="I10" s="198">
        <v>4.33</v>
      </c>
      <c r="J10" s="198">
        <v>9.14</v>
      </c>
      <c r="K10" s="198">
        <v>8.41</v>
      </c>
      <c r="L10" s="198">
        <v>0.36</v>
      </c>
      <c r="M10" s="198">
        <v>2.67</v>
      </c>
      <c r="N10" s="198">
        <v>1.7</v>
      </c>
      <c r="O10" s="198">
        <v>2.41</v>
      </c>
      <c r="P10" s="198">
        <v>0.81</v>
      </c>
      <c r="Q10" s="198">
        <v>0.32</v>
      </c>
      <c r="R10" s="198">
        <v>0.31</v>
      </c>
      <c r="S10" s="198">
        <v>0.38</v>
      </c>
      <c r="T10" s="198">
        <v>0</v>
      </c>
      <c r="U10" s="198">
        <v>1.39</v>
      </c>
      <c r="V10" s="198">
        <v>0.21</v>
      </c>
      <c r="W10" s="198">
        <v>0.67</v>
      </c>
      <c r="X10" s="198">
        <v>1.42</v>
      </c>
      <c r="Y10" s="198">
        <v>0</v>
      </c>
      <c r="Z10" s="198">
        <v>4.67</v>
      </c>
      <c r="AA10" s="198">
        <v>0.98</v>
      </c>
      <c r="AB10" s="198">
        <v>0</v>
      </c>
      <c r="AC10" s="198">
        <v>0</v>
      </c>
      <c r="AD10" s="198">
        <v>13.71</v>
      </c>
      <c r="AE10" s="198">
        <v>0</v>
      </c>
      <c r="AF10" s="198">
        <v>0</v>
      </c>
      <c r="AG10" s="198">
        <v>0</v>
      </c>
      <c r="AH10" s="198">
        <v>0</v>
      </c>
      <c r="AI10" s="198">
        <v>42.42</v>
      </c>
      <c r="AJ10" s="198">
        <v>0</v>
      </c>
      <c r="AK10" s="198">
        <v>1.54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18.91</v>
      </c>
      <c r="D11" s="198">
        <v>0.23</v>
      </c>
      <c r="E11" s="198">
        <v>0</v>
      </c>
      <c r="F11" s="198">
        <v>15.74</v>
      </c>
      <c r="G11" s="198">
        <v>0</v>
      </c>
      <c r="H11" s="198">
        <v>0</v>
      </c>
      <c r="I11" s="198">
        <v>4.33</v>
      </c>
      <c r="J11" s="198">
        <v>9.14</v>
      </c>
      <c r="K11" s="198">
        <v>8.41</v>
      </c>
      <c r="L11" s="198">
        <v>0.36</v>
      </c>
      <c r="M11" s="198">
        <v>2.67</v>
      </c>
      <c r="N11" s="198">
        <v>1.7</v>
      </c>
      <c r="O11" s="198">
        <v>2.41</v>
      </c>
      <c r="P11" s="198">
        <v>0.81</v>
      </c>
      <c r="Q11" s="198">
        <v>0.32</v>
      </c>
      <c r="R11" s="198">
        <v>0.31</v>
      </c>
      <c r="S11" s="198">
        <v>0.38</v>
      </c>
      <c r="T11" s="198">
        <v>0</v>
      </c>
      <c r="U11" s="198">
        <v>1.39</v>
      </c>
      <c r="V11" s="198">
        <v>0.21</v>
      </c>
      <c r="W11" s="198">
        <v>0.67</v>
      </c>
      <c r="X11" s="198">
        <v>1.42</v>
      </c>
      <c r="Y11" s="198">
        <v>0</v>
      </c>
      <c r="Z11" s="198">
        <v>4.67</v>
      </c>
      <c r="AA11" s="198">
        <v>0.98</v>
      </c>
      <c r="AB11" s="198">
        <v>0</v>
      </c>
      <c r="AC11" s="198">
        <v>0</v>
      </c>
      <c r="AD11" s="198">
        <v>13.71</v>
      </c>
      <c r="AE11" s="198">
        <v>0</v>
      </c>
      <c r="AF11" s="198">
        <v>0</v>
      </c>
      <c r="AG11" s="198">
        <v>0</v>
      </c>
      <c r="AH11" s="198">
        <v>0</v>
      </c>
      <c r="AI11" s="198">
        <v>42.07</v>
      </c>
      <c r="AJ11" s="198">
        <v>0</v>
      </c>
      <c r="AK11" s="198">
        <v>1.54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18.91</v>
      </c>
      <c r="D12" s="198">
        <v>0.23</v>
      </c>
      <c r="E12" s="198">
        <v>0</v>
      </c>
      <c r="F12" s="198">
        <v>15.74</v>
      </c>
      <c r="G12" s="198">
        <v>0</v>
      </c>
      <c r="H12" s="198">
        <v>0</v>
      </c>
      <c r="I12" s="198">
        <v>4.33</v>
      </c>
      <c r="J12" s="198">
        <v>9.14</v>
      </c>
      <c r="K12" s="198">
        <v>8.41</v>
      </c>
      <c r="L12" s="198">
        <v>0.36</v>
      </c>
      <c r="M12" s="198">
        <v>2.67</v>
      </c>
      <c r="N12" s="198">
        <v>1.7</v>
      </c>
      <c r="O12" s="198">
        <v>2.41</v>
      </c>
      <c r="P12" s="198">
        <v>0.81</v>
      </c>
      <c r="Q12" s="198">
        <v>0.32</v>
      </c>
      <c r="R12" s="198">
        <v>0.31</v>
      </c>
      <c r="S12" s="198">
        <v>0.38</v>
      </c>
      <c r="T12" s="198">
        <v>0</v>
      </c>
      <c r="U12" s="198">
        <v>1.39</v>
      </c>
      <c r="V12" s="198">
        <v>0.21</v>
      </c>
      <c r="W12" s="198">
        <v>0.67</v>
      </c>
      <c r="X12" s="198">
        <v>1.42</v>
      </c>
      <c r="Y12" s="198">
        <v>0</v>
      </c>
      <c r="Z12" s="198">
        <v>4.67</v>
      </c>
      <c r="AA12" s="198">
        <v>0.98</v>
      </c>
      <c r="AB12" s="198">
        <v>0</v>
      </c>
      <c r="AC12" s="198">
        <v>0</v>
      </c>
      <c r="AD12" s="198">
        <v>13.71</v>
      </c>
      <c r="AE12" s="198">
        <v>0</v>
      </c>
      <c r="AF12" s="198">
        <v>0</v>
      </c>
      <c r="AG12" s="198">
        <v>0</v>
      </c>
      <c r="AH12" s="198">
        <v>0</v>
      </c>
      <c r="AI12" s="198">
        <v>42.07</v>
      </c>
      <c r="AJ12" s="198">
        <v>0</v>
      </c>
      <c r="AK12" s="198">
        <v>1.54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18.91</v>
      </c>
      <c r="D13" s="198">
        <v>0.23</v>
      </c>
      <c r="E13" s="198">
        <v>0</v>
      </c>
      <c r="F13" s="198">
        <v>15.74</v>
      </c>
      <c r="G13" s="198">
        <v>0</v>
      </c>
      <c r="H13" s="198">
        <v>0</v>
      </c>
      <c r="I13" s="198">
        <v>4.33</v>
      </c>
      <c r="J13" s="198">
        <v>9.14</v>
      </c>
      <c r="K13" s="198">
        <v>8.41</v>
      </c>
      <c r="L13" s="198">
        <v>0.36</v>
      </c>
      <c r="M13" s="198">
        <v>2.67</v>
      </c>
      <c r="N13" s="198">
        <v>1.7</v>
      </c>
      <c r="O13" s="198">
        <v>2.41</v>
      </c>
      <c r="P13" s="198">
        <v>0.81</v>
      </c>
      <c r="Q13" s="198">
        <v>0.32</v>
      </c>
      <c r="R13" s="198">
        <v>0.31</v>
      </c>
      <c r="S13" s="198">
        <v>0.38</v>
      </c>
      <c r="T13" s="198">
        <v>0</v>
      </c>
      <c r="U13" s="198">
        <v>1.39</v>
      </c>
      <c r="V13" s="198">
        <v>0.21</v>
      </c>
      <c r="W13" s="198">
        <v>0.64</v>
      </c>
      <c r="X13" s="198">
        <v>1.42</v>
      </c>
      <c r="Y13" s="198">
        <v>0</v>
      </c>
      <c r="Z13" s="198">
        <v>4.67</v>
      </c>
      <c r="AA13" s="198">
        <v>0.98</v>
      </c>
      <c r="AB13" s="198">
        <v>0</v>
      </c>
      <c r="AC13" s="198">
        <v>0</v>
      </c>
      <c r="AD13" s="198">
        <v>13.71</v>
      </c>
      <c r="AE13" s="198">
        <v>0</v>
      </c>
      <c r="AF13" s="198">
        <v>0</v>
      </c>
      <c r="AG13" s="198">
        <v>0</v>
      </c>
      <c r="AH13" s="198">
        <v>0</v>
      </c>
      <c r="AI13" s="198">
        <v>42.59</v>
      </c>
      <c r="AJ13" s="198">
        <v>0</v>
      </c>
      <c r="AK13" s="198">
        <v>1.54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18.91</v>
      </c>
      <c r="D14" s="198">
        <v>0.23</v>
      </c>
      <c r="E14" s="198">
        <v>0</v>
      </c>
      <c r="F14" s="198">
        <v>15.74</v>
      </c>
      <c r="G14" s="198">
        <v>0</v>
      </c>
      <c r="H14" s="198">
        <v>0</v>
      </c>
      <c r="I14" s="198">
        <v>4.33</v>
      </c>
      <c r="J14" s="198">
        <v>9.14</v>
      </c>
      <c r="K14" s="198">
        <v>8.41</v>
      </c>
      <c r="L14" s="198">
        <v>0.36</v>
      </c>
      <c r="M14" s="198">
        <v>2.67</v>
      </c>
      <c r="N14" s="198">
        <v>1.7</v>
      </c>
      <c r="O14" s="198">
        <v>2.41</v>
      </c>
      <c r="P14" s="198">
        <v>0.81</v>
      </c>
      <c r="Q14" s="198">
        <v>0.32</v>
      </c>
      <c r="R14" s="198">
        <v>0.31</v>
      </c>
      <c r="S14" s="198">
        <v>0.38</v>
      </c>
      <c r="T14" s="198">
        <v>0</v>
      </c>
      <c r="U14" s="198">
        <v>1.39</v>
      </c>
      <c r="V14" s="198">
        <v>0.21</v>
      </c>
      <c r="W14" s="198">
        <v>0.64</v>
      </c>
      <c r="X14" s="198">
        <v>1.42</v>
      </c>
      <c r="Y14" s="198">
        <v>0</v>
      </c>
      <c r="Z14" s="198">
        <v>4.67</v>
      </c>
      <c r="AA14" s="198">
        <v>0.98</v>
      </c>
      <c r="AB14" s="198">
        <v>0</v>
      </c>
      <c r="AC14" s="198">
        <v>0</v>
      </c>
      <c r="AD14" s="198">
        <v>13.71</v>
      </c>
      <c r="AE14" s="198">
        <v>0</v>
      </c>
      <c r="AF14" s="198">
        <v>0</v>
      </c>
      <c r="AG14" s="198">
        <v>0</v>
      </c>
      <c r="AH14" s="198">
        <v>0</v>
      </c>
      <c r="AI14" s="198">
        <v>42.07</v>
      </c>
      <c r="AJ14" s="198">
        <v>0</v>
      </c>
      <c r="AK14" s="198">
        <v>1.54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18.91</v>
      </c>
      <c r="D15" s="198">
        <v>0.23</v>
      </c>
      <c r="E15" s="198">
        <v>0</v>
      </c>
      <c r="F15" s="198">
        <v>15.74</v>
      </c>
      <c r="G15" s="198">
        <v>0</v>
      </c>
      <c r="H15" s="198">
        <v>0</v>
      </c>
      <c r="I15" s="198">
        <v>4.33</v>
      </c>
      <c r="J15" s="198">
        <v>9.14</v>
      </c>
      <c r="K15" s="198">
        <v>8.41</v>
      </c>
      <c r="L15" s="198">
        <v>0.36</v>
      </c>
      <c r="M15" s="198">
        <v>2</v>
      </c>
      <c r="N15" s="198">
        <v>1.7</v>
      </c>
      <c r="O15" s="198">
        <v>2.41</v>
      </c>
      <c r="P15" s="198">
        <v>0.81</v>
      </c>
      <c r="Q15" s="198">
        <v>0.32</v>
      </c>
      <c r="R15" s="198">
        <v>0.31</v>
      </c>
      <c r="S15" s="198">
        <v>0.38</v>
      </c>
      <c r="T15" s="198">
        <v>0</v>
      </c>
      <c r="U15" s="198">
        <v>1.39</v>
      </c>
      <c r="V15" s="198">
        <v>0.21</v>
      </c>
      <c r="W15" s="198">
        <v>0.64</v>
      </c>
      <c r="X15" s="198">
        <v>1.41</v>
      </c>
      <c r="Y15" s="198">
        <v>0</v>
      </c>
      <c r="Z15" s="198">
        <v>4.67</v>
      </c>
      <c r="AA15" s="198">
        <v>0.98</v>
      </c>
      <c r="AB15" s="198">
        <v>0</v>
      </c>
      <c r="AC15" s="198">
        <v>0</v>
      </c>
      <c r="AD15" s="198">
        <v>13.71</v>
      </c>
      <c r="AE15" s="198">
        <v>0</v>
      </c>
      <c r="AF15" s="198">
        <v>0</v>
      </c>
      <c r="AG15" s="198">
        <v>0</v>
      </c>
      <c r="AH15" s="198">
        <v>0</v>
      </c>
      <c r="AI15" s="198">
        <v>43.44</v>
      </c>
      <c r="AJ15" s="198">
        <v>0</v>
      </c>
      <c r="AK15" s="198">
        <v>1.54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18.91</v>
      </c>
      <c r="D16" s="198">
        <v>0.23</v>
      </c>
      <c r="E16" s="198">
        <v>0</v>
      </c>
      <c r="F16" s="198">
        <v>15.74</v>
      </c>
      <c r="G16" s="198">
        <v>0</v>
      </c>
      <c r="H16" s="198">
        <v>0</v>
      </c>
      <c r="I16" s="198">
        <v>4.33</v>
      </c>
      <c r="J16" s="198">
        <v>9.14</v>
      </c>
      <c r="K16" s="198">
        <v>8.41</v>
      </c>
      <c r="L16" s="198">
        <v>0.36</v>
      </c>
      <c r="M16" s="198">
        <v>2</v>
      </c>
      <c r="N16" s="198">
        <v>1.7</v>
      </c>
      <c r="O16" s="198">
        <v>2.41</v>
      </c>
      <c r="P16" s="198">
        <v>0.81</v>
      </c>
      <c r="Q16" s="198">
        <v>0.32</v>
      </c>
      <c r="R16" s="198">
        <v>0.31</v>
      </c>
      <c r="S16" s="198">
        <v>0.38</v>
      </c>
      <c r="T16" s="198">
        <v>0</v>
      </c>
      <c r="U16" s="198">
        <v>1.39</v>
      </c>
      <c r="V16" s="198">
        <v>0.21</v>
      </c>
      <c r="W16" s="198">
        <v>0.64</v>
      </c>
      <c r="X16" s="198">
        <v>1.41</v>
      </c>
      <c r="Y16" s="198">
        <v>0</v>
      </c>
      <c r="Z16" s="198">
        <v>4.67</v>
      </c>
      <c r="AA16" s="198">
        <v>0.98</v>
      </c>
      <c r="AB16" s="198">
        <v>0</v>
      </c>
      <c r="AC16" s="198">
        <v>0</v>
      </c>
      <c r="AD16" s="198">
        <v>13.71</v>
      </c>
      <c r="AE16" s="198">
        <v>0</v>
      </c>
      <c r="AF16" s="198">
        <v>0</v>
      </c>
      <c r="AG16" s="198">
        <v>0</v>
      </c>
      <c r="AH16" s="198">
        <v>0</v>
      </c>
      <c r="AI16" s="198">
        <v>42.07</v>
      </c>
      <c r="AJ16" s="198">
        <v>0</v>
      </c>
      <c r="AK16" s="198">
        <v>1.54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18.91</v>
      </c>
      <c r="D17" s="198">
        <v>0.23</v>
      </c>
      <c r="E17" s="198">
        <v>0</v>
      </c>
      <c r="F17" s="198">
        <v>15.74</v>
      </c>
      <c r="G17" s="198">
        <v>0</v>
      </c>
      <c r="H17" s="198">
        <v>0</v>
      </c>
      <c r="I17" s="198">
        <v>4.33</v>
      </c>
      <c r="J17" s="198">
        <v>9.14</v>
      </c>
      <c r="K17" s="198">
        <v>8.41</v>
      </c>
      <c r="L17" s="198">
        <v>0.36</v>
      </c>
      <c r="M17" s="198">
        <v>2</v>
      </c>
      <c r="N17" s="198">
        <v>1.7</v>
      </c>
      <c r="O17" s="198">
        <v>2.41</v>
      </c>
      <c r="P17" s="198">
        <v>0.81</v>
      </c>
      <c r="Q17" s="198">
        <v>0.32</v>
      </c>
      <c r="R17" s="198">
        <v>0.31</v>
      </c>
      <c r="S17" s="198">
        <v>0.38</v>
      </c>
      <c r="T17" s="198">
        <v>0</v>
      </c>
      <c r="U17" s="198">
        <v>1.39</v>
      </c>
      <c r="V17" s="198">
        <v>0.21</v>
      </c>
      <c r="W17" s="198">
        <v>0.64</v>
      </c>
      <c r="X17" s="198">
        <v>1.41</v>
      </c>
      <c r="Y17" s="198">
        <v>0</v>
      </c>
      <c r="Z17" s="198">
        <v>4.67</v>
      </c>
      <c r="AA17" s="198">
        <v>0.98</v>
      </c>
      <c r="AB17" s="198">
        <v>0</v>
      </c>
      <c r="AC17" s="198">
        <v>0</v>
      </c>
      <c r="AD17" s="198">
        <v>13.71</v>
      </c>
      <c r="AE17" s="198">
        <v>0</v>
      </c>
      <c r="AF17" s="198">
        <v>0</v>
      </c>
      <c r="AG17" s="198">
        <v>0</v>
      </c>
      <c r="AH17" s="198">
        <v>0</v>
      </c>
      <c r="AI17" s="198">
        <v>42.07</v>
      </c>
      <c r="AJ17" s="198">
        <v>0</v>
      </c>
      <c r="AK17" s="198">
        <v>1.54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18.91</v>
      </c>
      <c r="D18" s="198">
        <v>0.23</v>
      </c>
      <c r="E18" s="198">
        <v>0</v>
      </c>
      <c r="F18" s="198">
        <v>15.74</v>
      </c>
      <c r="G18" s="198">
        <v>0</v>
      </c>
      <c r="H18" s="198">
        <v>0</v>
      </c>
      <c r="I18" s="198">
        <v>4.33</v>
      </c>
      <c r="J18" s="198">
        <v>9.14</v>
      </c>
      <c r="K18" s="198">
        <v>8.41</v>
      </c>
      <c r="L18" s="198">
        <v>0.36</v>
      </c>
      <c r="M18" s="198">
        <v>2</v>
      </c>
      <c r="N18" s="198">
        <v>1.7</v>
      </c>
      <c r="O18" s="198">
        <v>2.41</v>
      </c>
      <c r="P18" s="198">
        <v>0.81</v>
      </c>
      <c r="Q18" s="198">
        <v>0.32</v>
      </c>
      <c r="R18" s="198">
        <v>0.31</v>
      </c>
      <c r="S18" s="198">
        <v>0.38</v>
      </c>
      <c r="T18" s="198">
        <v>0</v>
      </c>
      <c r="U18" s="198">
        <v>1.39</v>
      </c>
      <c r="V18" s="198">
        <v>0.21</v>
      </c>
      <c r="W18" s="198">
        <v>0.64</v>
      </c>
      <c r="X18" s="198">
        <v>1.41</v>
      </c>
      <c r="Y18" s="198">
        <v>0</v>
      </c>
      <c r="Z18" s="198">
        <v>4.67</v>
      </c>
      <c r="AA18" s="198">
        <v>0.98</v>
      </c>
      <c r="AB18" s="198">
        <v>0</v>
      </c>
      <c r="AC18" s="198">
        <v>0</v>
      </c>
      <c r="AD18" s="198">
        <v>13.71</v>
      </c>
      <c r="AE18" s="198">
        <v>0</v>
      </c>
      <c r="AF18" s="198">
        <v>0</v>
      </c>
      <c r="AG18" s="198">
        <v>0</v>
      </c>
      <c r="AH18" s="198">
        <v>0</v>
      </c>
      <c r="AI18" s="198">
        <v>42.07</v>
      </c>
      <c r="AJ18" s="198">
        <v>0</v>
      </c>
      <c r="AK18" s="198">
        <v>1.54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18.91</v>
      </c>
      <c r="D19" s="198">
        <v>0.23</v>
      </c>
      <c r="E19" s="198">
        <v>0</v>
      </c>
      <c r="F19" s="198">
        <v>15.74</v>
      </c>
      <c r="G19" s="198">
        <v>0</v>
      </c>
      <c r="H19" s="198">
        <v>0</v>
      </c>
      <c r="I19" s="198">
        <v>4.33</v>
      </c>
      <c r="J19" s="198">
        <v>9.14</v>
      </c>
      <c r="K19" s="198">
        <v>8.41</v>
      </c>
      <c r="L19" s="198">
        <v>0.36</v>
      </c>
      <c r="M19" s="198">
        <v>2</v>
      </c>
      <c r="N19" s="198">
        <v>1.7</v>
      </c>
      <c r="O19" s="198">
        <v>2.41</v>
      </c>
      <c r="P19" s="198">
        <v>0.81</v>
      </c>
      <c r="Q19" s="198">
        <v>0.32</v>
      </c>
      <c r="R19" s="198">
        <v>0.31</v>
      </c>
      <c r="S19" s="198">
        <v>0.38</v>
      </c>
      <c r="T19" s="198">
        <v>0</v>
      </c>
      <c r="U19" s="198">
        <v>1.39</v>
      </c>
      <c r="V19" s="198">
        <v>0.21</v>
      </c>
      <c r="W19" s="198">
        <v>0.64</v>
      </c>
      <c r="X19" s="198">
        <v>1.41</v>
      </c>
      <c r="Y19" s="198">
        <v>0</v>
      </c>
      <c r="Z19" s="198">
        <v>4.67</v>
      </c>
      <c r="AA19" s="198">
        <v>0.98</v>
      </c>
      <c r="AB19" s="198">
        <v>0</v>
      </c>
      <c r="AC19" s="198">
        <v>0</v>
      </c>
      <c r="AD19" s="198">
        <v>13.71</v>
      </c>
      <c r="AE19" s="198">
        <v>0</v>
      </c>
      <c r="AF19" s="198">
        <v>0</v>
      </c>
      <c r="AG19" s="198">
        <v>0</v>
      </c>
      <c r="AH19" s="198">
        <v>0</v>
      </c>
      <c r="AI19" s="198">
        <v>42.59</v>
      </c>
      <c r="AJ19" s="198">
        <v>0</v>
      </c>
      <c r="AK19" s="198">
        <v>1.54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18.91</v>
      </c>
      <c r="D20" s="198">
        <v>0.23</v>
      </c>
      <c r="E20" s="198">
        <v>0</v>
      </c>
      <c r="F20" s="198">
        <v>15.74</v>
      </c>
      <c r="G20" s="198">
        <v>0</v>
      </c>
      <c r="H20" s="198">
        <v>0</v>
      </c>
      <c r="I20" s="198">
        <v>4.33</v>
      </c>
      <c r="J20" s="198">
        <v>9.14</v>
      </c>
      <c r="K20" s="198">
        <v>8.41</v>
      </c>
      <c r="L20" s="198">
        <v>0.36</v>
      </c>
      <c r="M20" s="198">
        <v>2</v>
      </c>
      <c r="N20" s="198">
        <v>1.7</v>
      </c>
      <c r="O20" s="198">
        <v>2.41</v>
      </c>
      <c r="P20" s="198">
        <v>0.81</v>
      </c>
      <c r="Q20" s="198">
        <v>0.32</v>
      </c>
      <c r="R20" s="198">
        <v>0.31</v>
      </c>
      <c r="S20" s="198">
        <v>0.38</v>
      </c>
      <c r="T20" s="198">
        <v>0</v>
      </c>
      <c r="U20" s="198">
        <v>1.39</v>
      </c>
      <c r="V20" s="198">
        <v>0.21</v>
      </c>
      <c r="W20" s="198">
        <v>0.64</v>
      </c>
      <c r="X20" s="198">
        <v>1.41</v>
      </c>
      <c r="Y20" s="198">
        <v>0</v>
      </c>
      <c r="Z20" s="198">
        <v>4.67</v>
      </c>
      <c r="AA20" s="198">
        <v>0.98</v>
      </c>
      <c r="AB20" s="198">
        <v>0</v>
      </c>
      <c r="AC20" s="198">
        <v>0</v>
      </c>
      <c r="AD20" s="198">
        <v>13.71</v>
      </c>
      <c r="AE20" s="198">
        <v>0</v>
      </c>
      <c r="AF20" s="198">
        <v>0</v>
      </c>
      <c r="AG20" s="198">
        <v>0</v>
      </c>
      <c r="AH20" s="198">
        <v>0</v>
      </c>
      <c r="AI20" s="198">
        <v>42.07</v>
      </c>
      <c r="AJ20" s="198">
        <v>0</v>
      </c>
      <c r="AK20" s="198">
        <v>1.54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18.91</v>
      </c>
      <c r="D21" s="198">
        <v>0.23</v>
      </c>
      <c r="E21" s="198">
        <v>0</v>
      </c>
      <c r="F21" s="198">
        <v>15.74</v>
      </c>
      <c r="G21" s="198">
        <v>0</v>
      </c>
      <c r="H21" s="198">
        <v>0</v>
      </c>
      <c r="I21" s="198">
        <v>4.33</v>
      </c>
      <c r="J21" s="198">
        <v>9.14</v>
      </c>
      <c r="K21" s="198">
        <v>8.41</v>
      </c>
      <c r="L21" s="198">
        <v>0.36</v>
      </c>
      <c r="M21" s="198">
        <v>2</v>
      </c>
      <c r="N21" s="198">
        <v>1.7</v>
      </c>
      <c r="O21" s="198">
        <v>2.41</v>
      </c>
      <c r="P21" s="198">
        <v>0.81</v>
      </c>
      <c r="Q21" s="198">
        <v>0.32</v>
      </c>
      <c r="R21" s="198">
        <v>0.31</v>
      </c>
      <c r="S21" s="198">
        <v>0.38</v>
      </c>
      <c r="T21" s="198">
        <v>0</v>
      </c>
      <c r="U21" s="198">
        <v>1.39</v>
      </c>
      <c r="V21" s="198">
        <v>0.21</v>
      </c>
      <c r="W21" s="198">
        <v>0.64</v>
      </c>
      <c r="X21" s="198">
        <v>1.41</v>
      </c>
      <c r="Y21" s="198">
        <v>0</v>
      </c>
      <c r="Z21" s="198">
        <v>4.67</v>
      </c>
      <c r="AA21" s="198">
        <v>0.98</v>
      </c>
      <c r="AB21" s="198">
        <v>0</v>
      </c>
      <c r="AC21" s="198">
        <v>0</v>
      </c>
      <c r="AD21" s="198">
        <v>13.71</v>
      </c>
      <c r="AE21" s="198">
        <v>0</v>
      </c>
      <c r="AF21" s="198">
        <v>0</v>
      </c>
      <c r="AG21" s="198">
        <v>0</v>
      </c>
      <c r="AH21" s="198">
        <v>0</v>
      </c>
      <c r="AI21" s="198">
        <v>43.44</v>
      </c>
      <c r="AJ21" s="198">
        <v>0</v>
      </c>
      <c r="AK21" s="198">
        <v>1.54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18.91</v>
      </c>
      <c r="D22" s="198">
        <v>0.23</v>
      </c>
      <c r="E22" s="198">
        <v>0</v>
      </c>
      <c r="F22" s="198">
        <v>15.74</v>
      </c>
      <c r="G22" s="198">
        <v>0</v>
      </c>
      <c r="H22" s="198">
        <v>0</v>
      </c>
      <c r="I22" s="198">
        <v>4.33</v>
      </c>
      <c r="J22" s="198">
        <v>9.14</v>
      </c>
      <c r="K22" s="198">
        <v>8.41</v>
      </c>
      <c r="L22" s="198">
        <v>0.36</v>
      </c>
      <c r="M22" s="198">
        <v>2</v>
      </c>
      <c r="N22" s="198">
        <v>1.7</v>
      </c>
      <c r="O22" s="198">
        <v>2.41</v>
      </c>
      <c r="P22" s="198">
        <v>0.81</v>
      </c>
      <c r="Q22" s="198">
        <v>0.32</v>
      </c>
      <c r="R22" s="198">
        <v>0.31</v>
      </c>
      <c r="S22" s="198">
        <v>0.38</v>
      </c>
      <c r="T22" s="198">
        <v>0</v>
      </c>
      <c r="U22" s="198">
        <v>1.39</v>
      </c>
      <c r="V22" s="198">
        <v>0.21</v>
      </c>
      <c r="W22" s="198">
        <v>0.64</v>
      </c>
      <c r="X22" s="198">
        <v>1.41</v>
      </c>
      <c r="Y22" s="198">
        <v>0</v>
      </c>
      <c r="Z22" s="198">
        <v>4.67</v>
      </c>
      <c r="AA22" s="198">
        <v>0.98</v>
      </c>
      <c r="AB22" s="198">
        <v>0</v>
      </c>
      <c r="AC22" s="198">
        <v>0</v>
      </c>
      <c r="AD22" s="198">
        <v>13.71</v>
      </c>
      <c r="AE22" s="198">
        <v>0</v>
      </c>
      <c r="AF22" s="198">
        <v>0</v>
      </c>
      <c r="AG22" s="198">
        <v>0</v>
      </c>
      <c r="AH22" s="198">
        <v>0</v>
      </c>
      <c r="AI22" s="198">
        <v>41.39</v>
      </c>
      <c r="AJ22" s="198">
        <v>0</v>
      </c>
      <c r="AK22" s="198">
        <v>1.54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18.91</v>
      </c>
      <c r="D23" s="198">
        <v>0.23</v>
      </c>
      <c r="E23" s="198">
        <v>0</v>
      </c>
      <c r="F23" s="198">
        <v>15.74</v>
      </c>
      <c r="G23" s="198">
        <v>0</v>
      </c>
      <c r="H23" s="198">
        <v>0</v>
      </c>
      <c r="I23" s="198">
        <v>4.33</v>
      </c>
      <c r="J23" s="198">
        <v>9.14</v>
      </c>
      <c r="K23" s="198">
        <v>8.41</v>
      </c>
      <c r="L23" s="198">
        <v>0.36</v>
      </c>
      <c r="M23" s="198">
        <v>2</v>
      </c>
      <c r="N23" s="198">
        <v>1.7</v>
      </c>
      <c r="O23" s="198">
        <v>2.41</v>
      </c>
      <c r="P23" s="198">
        <v>0.81</v>
      </c>
      <c r="Q23" s="198">
        <v>0.32</v>
      </c>
      <c r="R23" s="198">
        <v>0.31</v>
      </c>
      <c r="S23" s="198">
        <v>0.38</v>
      </c>
      <c r="T23" s="198">
        <v>0</v>
      </c>
      <c r="U23" s="198">
        <v>1.39</v>
      </c>
      <c r="V23" s="198">
        <v>0.21</v>
      </c>
      <c r="W23" s="198">
        <v>0.64</v>
      </c>
      <c r="X23" s="198">
        <v>1.41</v>
      </c>
      <c r="Y23" s="198">
        <v>0</v>
      </c>
      <c r="Z23" s="198">
        <v>4.67</v>
      </c>
      <c r="AA23" s="198">
        <v>0.98</v>
      </c>
      <c r="AB23" s="198">
        <v>0</v>
      </c>
      <c r="AC23" s="198">
        <v>0</v>
      </c>
      <c r="AD23" s="198">
        <v>13.71</v>
      </c>
      <c r="AE23" s="198">
        <v>0</v>
      </c>
      <c r="AF23" s="198">
        <v>0</v>
      </c>
      <c r="AG23" s="198">
        <v>0</v>
      </c>
      <c r="AH23" s="198">
        <v>0</v>
      </c>
      <c r="AI23" s="198">
        <v>42.07</v>
      </c>
      <c r="AJ23" s="198">
        <v>0</v>
      </c>
      <c r="AK23" s="198">
        <v>1.54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18.91</v>
      </c>
      <c r="D24" s="198">
        <v>0.23</v>
      </c>
      <c r="E24" s="198">
        <v>0</v>
      </c>
      <c r="F24" s="198">
        <v>15.74</v>
      </c>
      <c r="G24" s="198">
        <v>0</v>
      </c>
      <c r="H24" s="198">
        <v>0</v>
      </c>
      <c r="I24" s="198">
        <v>4.33</v>
      </c>
      <c r="J24" s="198">
        <v>9.14</v>
      </c>
      <c r="K24" s="198">
        <v>8.41</v>
      </c>
      <c r="L24" s="198">
        <v>0.36</v>
      </c>
      <c r="M24" s="198">
        <v>2</v>
      </c>
      <c r="N24" s="198">
        <v>1.7</v>
      </c>
      <c r="O24" s="198">
        <v>2.41</v>
      </c>
      <c r="P24" s="198">
        <v>0.81</v>
      </c>
      <c r="Q24" s="198">
        <v>0.32</v>
      </c>
      <c r="R24" s="198">
        <v>0.31</v>
      </c>
      <c r="S24" s="198">
        <v>0.38</v>
      </c>
      <c r="T24" s="198">
        <v>0</v>
      </c>
      <c r="U24" s="198">
        <v>1.39</v>
      </c>
      <c r="V24" s="198">
        <v>0.21</v>
      </c>
      <c r="W24" s="198">
        <v>0.64</v>
      </c>
      <c r="X24" s="198">
        <v>1.41</v>
      </c>
      <c r="Y24" s="198">
        <v>0</v>
      </c>
      <c r="Z24" s="198">
        <v>4.67</v>
      </c>
      <c r="AA24" s="198">
        <v>0.98</v>
      </c>
      <c r="AB24" s="198">
        <v>0</v>
      </c>
      <c r="AC24" s="198">
        <v>0</v>
      </c>
      <c r="AD24" s="198">
        <v>13.71</v>
      </c>
      <c r="AE24" s="198">
        <v>0</v>
      </c>
      <c r="AF24" s="198">
        <v>0</v>
      </c>
      <c r="AG24" s="198">
        <v>0</v>
      </c>
      <c r="AH24" s="198">
        <v>0</v>
      </c>
      <c r="AI24" s="198">
        <v>42.07</v>
      </c>
      <c r="AJ24" s="198">
        <v>0</v>
      </c>
      <c r="AK24" s="198">
        <v>1.54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18.91</v>
      </c>
      <c r="D25" s="198">
        <v>0.23</v>
      </c>
      <c r="E25" s="198">
        <v>0</v>
      </c>
      <c r="F25" s="198">
        <v>15.74</v>
      </c>
      <c r="G25" s="198">
        <v>0</v>
      </c>
      <c r="H25" s="198">
        <v>0</v>
      </c>
      <c r="I25" s="198">
        <v>4.33</v>
      </c>
      <c r="J25" s="198">
        <v>9.14</v>
      </c>
      <c r="K25" s="198">
        <v>8.41</v>
      </c>
      <c r="L25" s="198">
        <v>0.36</v>
      </c>
      <c r="M25" s="198">
        <v>2</v>
      </c>
      <c r="N25" s="198">
        <v>1.7</v>
      </c>
      <c r="O25" s="198">
        <v>2.41</v>
      </c>
      <c r="P25" s="198">
        <v>0.81</v>
      </c>
      <c r="Q25" s="198">
        <v>0.32</v>
      </c>
      <c r="R25" s="198">
        <v>0.31</v>
      </c>
      <c r="S25" s="198">
        <v>0.38</v>
      </c>
      <c r="T25" s="198">
        <v>0</v>
      </c>
      <c r="U25" s="198">
        <v>1.39</v>
      </c>
      <c r="V25" s="198">
        <v>0.19</v>
      </c>
      <c r="W25" s="198">
        <v>0.64</v>
      </c>
      <c r="X25" s="198">
        <v>1.41</v>
      </c>
      <c r="Y25" s="198">
        <v>0</v>
      </c>
      <c r="Z25" s="198">
        <v>4.67</v>
      </c>
      <c r="AA25" s="198">
        <v>0.98</v>
      </c>
      <c r="AB25" s="198">
        <v>0</v>
      </c>
      <c r="AC25" s="198">
        <v>0</v>
      </c>
      <c r="AD25" s="198">
        <v>13.71</v>
      </c>
      <c r="AE25" s="198">
        <v>0</v>
      </c>
      <c r="AF25" s="198">
        <v>0</v>
      </c>
      <c r="AG25" s="198">
        <v>0</v>
      </c>
      <c r="AH25" s="198">
        <v>0</v>
      </c>
      <c r="AI25" s="198">
        <v>42.07</v>
      </c>
      <c r="AJ25" s="198">
        <v>0</v>
      </c>
      <c r="AK25" s="198">
        <v>1.54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18.91</v>
      </c>
      <c r="D26" s="198">
        <v>0.23</v>
      </c>
      <c r="E26" s="198">
        <v>0</v>
      </c>
      <c r="F26" s="198">
        <v>15.74</v>
      </c>
      <c r="G26" s="198">
        <v>0</v>
      </c>
      <c r="H26" s="198">
        <v>0</v>
      </c>
      <c r="I26" s="198">
        <v>4.33</v>
      </c>
      <c r="J26" s="198">
        <v>9.14</v>
      </c>
      <c r="K26" s="198">
        <v>8.41</v>
      </c>
      <c r="L26" s="198">
        <v>0.36</v>
      </c>
      <c r="M26" s="198">
        <v>2</v>
      </c>
      <c r="N26" s="198">
        <v>1.7</v>
      </c>
      <c r="O26" s="198">
        <v>2.41</v>
      </c>
      <c r="P26" s="198">
        <v>0.81</v>
      </c>
      <c r="Q26" s="198">
        <v>0.32</v>
      </c>
      <c r="R26" s="198">
        <v>0.31</v>
      </c>
      <c r="S26" s="198">
        <v>0.38</v>
      </c>
      <c r="T26" s="198">
        <v>0</v>
      </c>
      <c r="U26" s="198">
        <v>1.39</v>
      </c>
      <c r="V26" s="198">
        <v>0.19</v>
      </c>
      <c r="W26" s="198">
        <v>0.64</v>
      </c>
      <c r="X26" s="198">
        <v>1.41</v>
      </c>
      <c r="Y26" s="198">
        <v>0</v>
      </c>
      <c r="Z26" s="198">
        <v>4.67</v>
      </c>
      <c r="AA26" s="198">
        <v>0.98</v>
      </c>
      <c r="AB26" s="198">
        <v>0</v>
      </c>
      <c r="AC26" s="198">
        <v>0</v>
      </c>
      <c r="AD26" s="198">
        <v>13.71</v>
      </c>
      <c r="AE26" s="198">
        <v>0</v>
      </c>
      <c r="AF26" s="198">
        <v>0</v>
      </c>
      <c r="AG26" s="198">
        <v>0</v>
      </c>
      <c r="AH26" s="198">
        <v>0</v>
      </c>
      <c r="AI26" s="198">
        <v>42.07</v>
      </c>
      <c r="AJ26" s="198">
        <v>0</v>
      </c>
      <c r="AK26" s="198">
        <v>1.54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18.45</v>
      </c>
      <c r="D27" s="198">
        <v>0.23</v>
      </c>
      <c r="E27" s="198">
        <v>0</v>
      </c>
      <c r="F27" s="198">
        <v>15.74</v>
      </c>
      <c r="G27" s="198">
        <v>0</v>
      </c>
      <c r="H27" s="198">
        <v>0</v>
      </c>
      <c r="I27" s="198">
        <v>13.96</v>
      </c>
      <c r="J27" s="198">
        <v>0.96</v>
      </c>
      <c r="K27" s="198">
        <v>8.41</v>
      </c>
      <c r="L27" s="198">
        <v>0.36</v>
      </c>
      <c r="M27" s="198">
        <v>2</v>
      </c>
      <c r="N27" s="198">
        <v>1.7</v>
      </c>
      <c r="O27" s="198">
        <v>2.41</v>
      </c>
      <c r="P27" s="198">
        <v>0.81</v>
      </c>
      <c r="Q27" s="198">
        <v>0.32</v>
      </c>
      <c r="R27" s="198">
        <v>0.31</v>
      </c>
      <c r="S27" s="198">
        <v>0.38</v>
      </c>
      <c r="T27" s="198">
        <v>0</v>
      </c>
      <c r="U27" s="198">
        <v>1.39</v>
      </c>
      <c r="V27" s="198">
        <v>0.19</v>
      </c>
      <c r="W27" s="198">
        <v>0.64</v>
      </c>
      <c r="X27" s="198">
        <v>1.41</v>
      </c>
      <c r="Y27" s="198">
        <v>0</v>
      </c>
      <c r="Z27" s="198">
        <v>4.67</v>
      </c>
      <c r="AA27" s="198">
        <v>0.98</v>
      </c>
      <c r="AB27" s="198">
        <v>0</v>
      </c>
      <c r="AC27" s="198">
        <v>0</v>
      </c>
      <c r="AD27" s="198">
        <v>13.71</v>
      </c>
      <c r="AE27" s="198">
        <v>0</v>
      </c>
      <c r="AF27" s="198">
        <v>0</v>
      </c>
      <c r="AG27" s="198">
        <v>0</v>
      </c>
      <c r="AH27" s="198">
        <v>0</v>
      </c>
      <c r="AI27" s="198">
        <v>43.44</v>
      </c>
      <c r="AJ27" s="198">
        <v>0</v>
      </c>
      <c r="AK27" s="198">
        <v>1.54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18.45</v>
      </c>
      <c r="D28" s="198">
        <v>0.23</v>
      </c>
      <c r="E28" s="198">
        <v>0</v>
      </c>
      <c r="F28" s="198">
        <v>15.74</v>
      </c>
      <c r="G28" s="198">
        <v>0</v>
      </c>
      <c r="H28" s="198">
        <v>0</v>
      </c>
      <c r="I28" s="198">
        <v>13.96</v>
      </c>
      <c r="J28" s="198">
        <v>0.96</v>
      </c>
      <c r="K28" s="198">
        <v>8.41</v>
      </c>
      <c r="L28" s="198">
        <v>0.36</v>
      </c>
      <c r="M28" s="198">
        <v>2</v>
      </c>
      <c r="N28" s="198">
        <v>1.7</v>
      </c>
      <c r="O28" s="198">
        <v>2.41</v>
      </c>
      <c r="P28" s="198">
        <v>0.81</v>
      </c>
      <c r="Q28" s="198">
        <v>0.32</v>
      </c>
      <c r="R28" s="198">
        <v>0.31</v>
      </c>
      <c r="S28" s="198">
        <v>0.38</v>
      </c>
      <c r="T28" s="198">
        <v>0</v>
      </c>
      <c r="U28" s="198">
        <v>1.39</v>
      </c>
      <c r="V28" s="198">
        <v>0.19</v>
      </c>
      <c r="W28" s="198">
        <v>0.64</v>
      </c>
      <c r="X28" s="198">
        <v>1.41</v>
      </c>
      <c r="Y28" s="198">
        <v>0</v>
      </c>
      <c r="Z28" s="198">
        <v>4.67</v>
      </c>
      <c r="AA28" s="198">
        <v>0.98</v>
      </c>
      <c r="AB28" s="198">
        <v>0</v>
      </c>
      <c r="AC28" s="198">
        <v>0</v>
      </c>
      <c r="AD28" s="198">
        <v>13.71</v>
      </c>
      <c r="AE28" s="198">
        <v>0</v>
      </c>
      <c r="AF28" s="198">
        <v>0</v>
      </c>
      <c r="AG28" s="198">
        <v>0</v>
      </c>
      <c r="AH28" s="198">
        <v>0</v>
      </c>
      <c r="AI28" s="198">
        <v>42.07</v>
      </c>
      <c r="AJ28" s="198">
        <v>0</v>
      </c>
      <c r="AK28" s="198">
        <v>1.54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18.45</v>
      </c>
      <c r="D29" s="198">
        <v>0.23</v>
      </c>
      <c r="E29" s="198">
        <v>0</v>
      </c>
      <c r="F29" s="198">
        <v>15.74</v>
      </c>
      <c r="G29" s="198">
        <v>0</v>
      </c>
      <c r="H29" s="198">
        <v>0</v>
      </c>
      <c r="I29" s="198">
        <v>13.96</v>
      </c>
      <c r="J29" s="198">
        <v>0.96</v>
      </c>
      <c r="K29" s="198">
        <v>8.41</v>
      </c>
      <c r="L29" s="198">
        <v>0.36</v>
      </c>
      <c r="M29" s="198">
        <v>2</v>
      </c>
      <c r="N29" s="198">
        <v>1.7</v>
      </c>
      <c r="O29" s="198">
        <v>2.41</v>
      </c>
      <c r="P29" s="198">
        <v>0.81</v>
      </c>
      <c r="Q29" s="198">
        <v>0.32</v>
      </c>
      <c r="R29" s="198">
        <v>0.31</v>
      </c>
      <c r="S29" s="198">
        <v>0.38</v>
      </c>
      <c r="T29" s="198">
        <v>0</v>
      </c>
      <c r="U29" s="198">
        <v>1.39</v>
      </c>
      <c r="V29" s="198">
        <v>0.19</v>
      </c>
      <c r="W29" s="198">
        <v>0.64</v>
      </c>
      <c r="X29" s="198">
        <v>1.41</v>
      </c>
      <c r="Y29" s="198">
        <v>0</v>
      </c>
      <c r="Z29" s="198">
        <v>4.67</v>
      </c>
      <c r="AA29" s="198">
        <v>0.98</v>
      </c>
      <c r="AB29" s="198">
        <v>0</v>
      </c>
      <c r="AC29" s="198">
        <v>4.54</v>
      </c>
      <c r="AD29" s="198">
        <v>12.46</v>
      </c>
      <c r="AE29" s="198">
        <v>0</v>
      </c>
      <c r="AF29" s="198">
        <v>0</v>
      </c>
      <c r="AG29" s="198">
        <v>0</v>
      </c>
      <c r="AH29" s="198">
        <v>0</v>
      </c>
      <c r="AI29" s="198">
        <v>41.39</v>
      </c>
      <c r="AJ29" s="198">
        <v>0</v>
      </c>
      <c r="AK29" s="198">
        <v>1.54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18.22</v>
      </c>
      <c r="D30" s="198">
        <v>0.23</v>
      </c>
      <c r="E30" s="198">
        <v>0</v>
      </c>
      <c r="F30" s="198">
        <v>15.74</v>
      </c>
      <c r="G30" s="198">
        <v>0</v>
      </c>
      <c r="H30" s="198">
        <v>0</v>
      </c>
      <c r="I30" s="198">
        <v>13.96</v>
      </c>
      <c r="J30" s="198">
        <v>0.96</v>
      </c>
      <c r="K30" s="198">
        <v>8.41</v>
      </c>
      <c r="L30" s="198">
        <v>0.36</v>
      </c>
      <c r="M30" s="198">
        <v>2</v>
      </c>
      <c r="N30" s="198">
        <v>1.7</v>
      </c>
      <c r="O30" s="198">
        <v>2.41</v>
      </c>
      <c r="P30" s="198">
        <v>0.81</v>
      </c>
      <c r="Q30" s="198">
        <v>0.32</v>
      </c>
      <c r="R30" s="198">
        <v>0.31</v>
      </c>
      <c r="S30" s="198">
        <v>0.38</v>
      </c>
      <c r="T30" s="198">
        <v>0</v>
      </c>
      <c r="U30" s="198">
        <v>1.39</v>
      </c>
      <c r="V30" s="198">
        <v>0.19</v>
      </c>
      <c r="W30" s="198">
        <v>0.64</v>
      </c>
      <c r="X30" s="198">
        <v>1.41</v>
      </c>
      <c r="Y30" s="198">
        <v>0</v>
      </c>
      <c r="Z30" s="198">
        <v>4.67</v>
      </c>
      <c r="AA30" s="198">
        <v>0.98</v>
      </c>
      <c r="AB30" s="198">
        <v>0</v>
      </c>
      <c r="AC30" s="198">
        <v>4.54</v>
      </c>
      <c r="AD30" s="198">
        <v>12.46</v>
      </c>
      <c r="AE30" s="198">
        <v>0</v>
      </c>
      <c r="AF30" s="198">
        <v>0</v>
      </c>
      <c r="AG30" s="198">
        <v>0</v>
      </c>
      <c r="AH30" s="198">
        <v>0</v>
      </c>
      <c r="AI30" s="198">
        <v>41.39</v>
      </c>
      <c r="AJ30" s="198">
        <v>0</v>
      </c>
      <c r="AK30" s="198">
        <v>1.54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18.22</v>
      </c>
      <c r="D31" s="198">
        <v>0.23</v>
      </c>
      <c r="E31" s="198">
        <v>0</v>
      </c>
      <c r="F31" s="198">
        <v>15.74</v>
      </c>
      <c r="G31" s="198">
        <v>0</v>
      </c>
      <c r="H31" s="198">
        <v>0</v>
      </c>
      <c r="I31" s="198">
        <v>13.96</v>
      </c>
      <c r="J31" s="198">
        <v>0.96</v>
      </c>
      <c r="K31" s="198">
        <v>8.41</v>
      </c>
      <c r="L31" s="198">
        <v>0.36</v>
      </c>
      <c r="M31" s="198">
        <v>2</v>
      </c>
      <c r="N31" s="198">
        <v>1.7</v>
      </c>
      <c r="O31" s="198">
        <v>2.41</v>
      </c>
      <c r="P31" s="198">
        <v>0.81</v>
      </c>
      <c r="Q31" s="198">
        <v>0.32</v>
      </c>
      <c r="R31" s="198">
        <v>0.31</v>
      </c>
      <c r="S31" s="198">
        <v>0.38</v>
      </c>
      <c r="T31" s="198">
        <v>0</v>
      </c>
      <c r="U31" s="198">
        <v>1.39</v>
      </c>
      <c r="V31" s="198">
        <v>0.19</v>
      </c>
      <c r="W31" s="198">
        <v>1.55</v>
      </c>
      <c r="X31" s="198">
        <v>1.41</v>
      </c>
      <c r="Y31" s="198">
        <v>0</v>
      </c>
      <c r="Z31" s="198">
        <v>4.67</v>
      </c>
      <c r="AA31" s="198">
        <v>0.98</v>
      </c>
      <c r="AB31" s="198">
        <v>0</v>
      </c>
      <c r="AC31" s="198">
        <v>4.54</v>
      </c>
      <c r="AD31" s="198">
        <v>12.46</v>
      </c>
      <c r="AE31" s="198">
        <v>0</v>
      </c>
      <c r="AF31" s="198">
        <v>0</v>
      </c>
      <c r="AG31" s="198">
        <v>0</v>
      </c>
      <c r="AH31" s="198">
        <v>0</v>
      </c>
      <c r="AI31" s="198">
        <v>41.39</v>
      </c>
      <c r="AJ31" s="198">
        <v>0</v>
      </c>
      <c r="AK31" s="198">
        <v>1.54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17.989999999999998</v>
      </c>
      <c r="D32" s="198">
        <v>0.23</v>
      </c>
      <c r="E32" s="198">
        <v>0</v>
      </c>
      <c r="F32" s="198">
        <v>15.74</v>
      </c>
      <c r="G32" s="198">
        <v>0</v>
      </c>
      <c r="H32" s="198">
        <v>0</v>
      </c>
      <c r="I32" s="198">
        <v>13.96</v>
      </c>
      <c r="J32" s="198">
        <v>0.96</v>
      </c>
      <c r="K32" s="198">
        <v>8.41</v>
      </c>
      <c r="L32" s="198">
        <v>0.36</v>
      </c>
      <c r="M32" s="198">
        <v>2</v>
      </c>
      <c r="N32" s="198">
        <v>1.7</v>
      </c>
      <c r="O32" s="198">
        <v>2.41</v>
      </c>
      <c r="P32" s="198">
        <v>0.81</v>
      </c>
      <c r="Q32" s="198">
        <v>0.32</v>
      </c>
      <c r="R32" s="198">
        <v>0.31</v>
      </c>
      <c r="S32" s="198">
        <v>0.38</v>
      </c>
      <c r="T32" s="198">
        <v>0</v>
      </c>
      <c r="U32" s="198">
        <v>1.39</v>
      </c>
      <c r="V32" s="198">
        <v>0.19</v>
      </c>
      <c r="W32" s="198">
        <v>0.67</v>
      </c>
      <c r="X32" s="198">
        <v>1.41</v>
      </c>
      <c r="Y32" s="198">
        <v>0</v>
      </c>
      <c r="Z32" s="198">
        <v>4.67</v>
      </c>
      <c r="AA32" s="198">
        <v>0.98</v>
      </c>
      <c r="AB32" s="198">
        <v>0</v>
      </c>
      <c r="AC32" s="198">
        <v>4.54</v>
      </c>
      <c r="AD32" s="198">
        <v>12.46</v>
      </c>
      <c r="AE32" s="198">
        <v>0</v>
      </c>
      <c r="AF32" s="198">
        <v>0</v>
      </c>
      <c r="AG32" s="198">
        <v>0</v>
      </c>
      <c r="AH32" s="198">
        <v>0</v>
      </c>
      <c r="AI32" s="198">
        <v>41.39</v>
      </c>
      <c r="AJ32" s="198">
        <v>0</v>
      </c>
      <c r="AK32" s="198">
        <v>1.54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17.989999999999998</v>
      </c>
      <c r="D33" s="198">
        <v>0.23</v>
      </c>
      <c r="E33" s="198">
        <v>0</v>
      </c>
      <c r="F33" s="198">
        <v>15.74</v>
      </c>
      <c r="G33" s="198">
        <v>0</v>
      </c>
      <c r="H33" s="198">
        <v>0</v>
      </c>
      <c r="I33" s="198">
        <v>13.96</v>
      </c>
      <c r="J33" s="198">
        <v>0.96</v>
      </c>
      <c r="K33" s="198">
        <v>8.41</v>
      </c>
      <c r="L33" s="198">
        <v>0.36</v>
      </c>
      <c r="M33" s="198">
        <v>2</v>
      </c>
      <c r="N33" s="198">
        <v>1.7</v>
      </c>
      <c r="O33" s="198">
        <v>2.41</v>
      </c>
      <c r="P33" s="198">
        <v>0.81</v>
      </c>
      <c r="Q33" s="198">
        <v>0.32</v>
      </c>
      <c r="R33" s="198">
        <v>0.31</v>
      </c>
      <c r="S33" s="198">
        <v>0.38</v>
      </c>
      <c r="T33" s="198">
        <v>0</v>
      </c>
      <c r="U33" s="198">
        <v>1.39</v>
      </c>
      <c r="V33" s="198">
        <v>0.19</v>
      </c>
      <c r="W33" s="198">
        <v>0.67</v>
      </c>
      <c r="X33" s="198">
        <v>1.41</v>
      </c>
      <c r="Y33" s="198">
        <v>0</v>
      </c>
      <c r="Z33" s="198">
        <v>4.67</v>
      </c>
      <c r="AA33" s="198">
        <v>0.98</v>
      </c>
      <c r="AB33" s="198">
        <v>0</v>
      </c>
      <c r="AC33" s="198">
        <v>4.54</v>
      </c>
      <c r="AD33" s="198">
        <v>12.46</v>
      </c>
      <c r="AE33" s="198">
        <v>0</v>
      </c>
      <c r="AF33" s="198">
        <v>0</v>
      </c>
      <c r="AG33" s="198">
        <v>0</v>
      </c>
      <c r="AH33" s="198">
        <v>0</v>
      </c>
      <c r="AI33" s="198">
        <v>41.39</v>
      </c>
      <c r="AJ33" s="198">
        <v>0</v>
      </c>
      <c r="AK33" s="198">
        <v>1.54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17.760000000000002</v>
      </c>
      <c r="D34" s="198">
        <v>0.23</v>
      </c>
      <c r="E34" s="198">
        <v>0</v>
      </c>
      <c r="F34" s="198">
        <v>15.74</v>
      </c>
      <c r="G34" s="198">
        <v>0</v>
      </c>
      <c r="H34" s="198">
        <v>0</v>
      </c>
      <c r="I34" s="198">
        <v>13.96</v>
      </c>
      <c r="J34" s="198">
        <v>0.96</v>
      </c>
      <c r="K34" s="198">
        <v>8.41</v>
      </c>
      <c r="L34" s="198">
        <v>0.36</v>
      </c>
      <c r="M34" s="198">
        <v>2</v>
      </c>
      <c r="N34" s="198">
        <v>1.7</v>
      </c>
      <c r="O34" s="198">
        <v>2.41</v>
      </c>
      <c r="P34" s="198">
        <v>0.81</v>
      </c>
      <c r="Q34" s="198">
        <v>0.32</v>
      </c>
      <c r="R34" s="198">
        <v>0.31</v>
      </c>
      <c r="S34" s="198">
        <v>0.38</v>
      </c>
      <c r="T34" s="198">
        <v>0</v>
      </c>
      <c r="U34" s="198">
        <v>1.39</v>
      </c>
      <c r="V34" s="198">
        <v>0.19</v>
      </c>
      <c r="W34" s="198">
        <v>0.67</v>
      </c>
      <c r="X34" s="198">
        <v>1.41</v>
      </c>
      <c r="Y34" s="198">
        <v>0</v>
      </c>
      <c r="Z34" s="198">
        <v>4.67</v>
      </c>
      <c r="AA34" s="198">
        <v>0.98</v>
      </c>
      <c r="AB34" s="198">
        <v>0</v>
      </c>
      <c r="AC34" s="198">
        <v>4.54</v>
      </c>
      <c r="AD34" s="198">
        <v>12.46</v>
      </c>
      <c r="AE34" s="198">
        <v>0</v>
      </c>
      <c r="AF34" s="198">
        <v>0</v>
      </c>
      <c r="AG34" s="198">
        <v>0</v>
      </c>
      <c r="AH34" s="198">
        <v>0</v>
      </c>
      <c r="AI34" s="198">
        <v>41.39</v>
      </c>
      <c r="AJ34" s="198">
        <v>0</v>
      </c>
      <c r="AK34" s="198">
        <v>1.54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17.760000000000002</v>
      </c>
      <c r="D35" s="198">
        <v>0.23</v>
      </c>
      <c r="E35" s="198">
        <v>0</v>
      </c>
      <c r="F35" s="198">
        <v>15.74</v>
      </c>
      <c r="G35" s="198">
        <v>0</v>
      </c>
      <c r="H35" s="198">
        <v>0</v>
      </c>
      <c r="I35" s="198">
        <v>13.96</v>
      </c>
      <c r="J35" s="198">
        <v>0.96</v>
      </c>
      <c r="K35" s="198">
        <v>8.41</v>
      </c>
      <c r="L35" s="198">
        <v>0.36</v>
      </c>
      <c r="M35" s="198">
        <v>2</v>
      </c>
      <c r="N35" s="198">
        <v>1.7</v>
      </c>
      <c r="O35" s="198">
        <v>2.41</v>
      </c>
      <c r="P35" s="198">
        <v>0.81</v>
      </c>
      <c r="Q35" s="198">
        <v>0.32</v>
      </c>
      <c r="R35" s="198">
        <v>0.31</v>
      </c>
      <c r="S35" s="198">
        <v>0.38</v>
      </c>
      <c r="T35" s="198">
        <v>0</v>
      </c>
      <c r="U35" s="198">
        <v>1.39</v>
      </c>
      <c r="V35" s="198">
        <v>0.18</v>
      </c>
      <c r="W35" s="198">
        <v>0.67</v>
      </c>
      <c r="X35" s="198">
        <v>1.41</v>
      </c>
      <c r="Y35" s="198">
        <v>0</v>
      </c>
      <c r="Z35" s="198">
        <v>4.67</v>
      </c>
      <c r="AA35" s="198">
        <v>0.98</v>
      </c>
      <c r="AB35" s="198">
        <v>0</v>
      </c>
      <c r="AC35" s="198">
        <v>4.54</v>
      </c>
      <c r="AD35" s="198">
        <v>12.46</v>
      </c>
      <c r="AE35" s="198">
        <v>0</v>
      </c>
      <c r="AF35" s="198">
        <v>0</v>
      </c>
      <c r="AG35" s="198">
        <v>0</v>
      </c>
      <c r="AH35" s="198">
        <v>0</v>
      </c>
      <c r="AI35" s="198">
        <v>41.39</v>
      </c>
      <c r="AJ35" s="198">
        <v>0</v>
      </c>
      <c r="AK35" s="198">
        <v>1.54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17.760000000000002</v>
      </c>
      <c r="D36" s="198">
        <v>0.23</v>
      </c>
      <c r="E36" s="198">
        <v>0</v>
      </c>
      <c r="F36" s="198">
        <v>15.74</v>
      </c>
      <c r="G36" s="198">
        <v>0</v>
      </c>
      <c r="H36" s="198">
        <v>0</v>
      </c>
      <c r="I36" s="198">
        <v>13.96</v>
      </c>
      <c r="J36" s="198">
        <v>0.96</v>
      </c>
      <c r="K36" s="198">
        <v>8.41</v>
      </c>
      <c r="L36" s="198">
        <v>0.36</v>
      </c>
      <c r="M36" s="198">
        <v>2</v>
      </c>
      <c r="N36" s="198">
        <v>1.7</v>
      </c>
      <c r="O36" s="198">
        <v>2.41</v>
      </c>
      <c r="P36" s="198">
        <v>0.81</v>
      </c>
      <c r="Q36" s="198">
        <v>0.32</v>
      </c>
      <c r="R36" s="198">
        <v>0.31</v>
      </c>
      <c r="S36" s="198">
        <v>0.38</v>
      </c>
      <c r="T36" s="198">
        <v>0</v>
      </c>
      <c r="U36" s="198">
        <v>1.39</v>
      </c>
      <c r="V36" s="198">
        <v>0.18</v>
      </c>
      <c r="W36" s="198">
        <v>0.67</v>
      </c>
      <c r="X36" s="198">
        <v>1.41</v>
      </c>
      <c r="Y36" s="198">
        <v>0</v>
      </c>
      <c r="Z36" s="198">
        <v>4.67</v>
      </c>
      <c r="AA36" s="198">
        <v>0.98</v>
      </c>
      <c r="AB36" s="198">
        <v>0</v>
      </c>
      <c r="AC36" s="198">
        <v>3.45</v>
      </c>
      <c r="AD36" s="198">
        <v>12.46</v>
      </c>
      <c r="AE36" s="198">
        <v>0</v>
      </c>
      <c r="AF36" s="198">
        <v>0</v>
      </c>
      <c r="AG36" s="198">
        <v>0</v>
      </c>
      <c r="AH36" s="198">
        <v>0</v>
      </c>
      <c r="AI36" s="198">
        <v>41.39</v>
      </c>
      <c r="AJ36" s="198">
        <v>0</v>
      </c>
      <c r="AK36" s="198">
        <v>1.54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17.760000000000002</v>
      </c>
      <c r="D37" s="198">
        <v>0.23</v>
      </c>
      <c r="E37" s="198">
        <v>0</v>
      </c>
      <c r="F37" s="198">
        <v>15.74</v>
      </c>
      <c r="G37" s="198">
        <v>0</v>
      </c>
      <c r="H37" s="198">
        <v>0</v>
      </c>
      <c r="I37" s="198">
        <v>13.96</v>
      </c>
      <c r="J37" s="198">
        <v>0.96</v>
      </c>
      <c r="K37" s="198">
        <v>8.41</v>
      </c>
      <c r="L37" s="198">
        <v>-30.1</v>
      </c>
      <c r="M37" s="198">
        <v>2</v>
      </c>
      <c r="N37" s="198">
        <v>1.7</v>
      </c>
      <c r="O37" s="198">
        <v>2.41</v>
      </c>
      <c r="P37" s="198">
        <v>0.81</v>
      </c>
      <c r="Q37" s="198">
        <v>0.32</v>
      </c>
      <c r="R37" s="198">
        <v>0.31</v>
      </c>
      <c r="S37" s="198">
        <v>0.38</v>
      </c>
      <c r="T37" s="198">
        <v>0</v>
      </c>
      <c r="U37" s="198">
        <v>1.39</v>
      </c>
      <c r="V37" s="198">
        <v>0.18</v>
      </c>
      <c r="W37" s="198">
        <v>0.67</v>
      </c>
      <c r="X37" s="198">
        <v>1.41</v>
      </c>
      <c r="Y37" s="198">
        <v>0</v>
      </c>
      <c r="Z37" s="198">
        <v>4.67</v>
      </c>
      <c r="AA37" s="198">
        <v>0.98</v>
      </c>
      <c r="AB37" s="198">
        <v>0</v>
      </c>
      <c r="AC37" s="198">
        <v>3.54</v>
      </c>
      <c r="AD37" s="198">
        <v>12.46</v>
      </c>
      <c r="AE37" s="198">
        <v>0</v>
      </c>
      <c r="AF37" s="198">
        <v>0</v>
      </c>
      <c r="AG37" s="198">
        <v>0</v>
      </c>
      <c r="AH37" s="198">
        <v>0</v>
      </c>
      <c r="AI37" s="198">
        <v>41.39</v>
      </c>
      <c r="AJ37" s="198">
        <v>0</v>
      </c>
      <c r="AK37" s="198">
        <v>1.54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17.760000000000002</v>
      </c>
      <c r="D38" s="198">
        <v>0.23</v>
      </c>
      <c r="E38" s="198">
        <v>0</v>
      </c>
      <c r="F38" s="198">
        <v>15.74</v>
      </c>
      <c r="G38" s="198">
        <v>0</v>
      </c>
      <c r="H38" s="198">
        <v>0</v>
      </c>
      <c r="I38" s="198">
        <v>13.96</v>
      </c>
      <c r="J38" s="198">
        <v>0.96</v>
      </c>
      <c r="K38" s="198">
        <v>8.41</v>
      </c>
      <c r="L38" s="198">
        <v>-32.79</v>
      </c>
      <c r="M38" s="198">
        <v>2</v>
      </c>
      <c r="N38" s="198">
        <v>1.7</v>
      </c>
      <c r="O38" s="198">
        <v>2.41</v>
      </c>
      <c r="P38" s="198">
        <v>0.81</v>
      </c>
      <c r="Q38" s="198">
        <v>0.32</v>
      </c>
      <c r="R38" s="198">
        <v>0.31</v>
      </c>
      <c r="S38" s="198">
        <v>0.38</v>
      </c>
      <c r="T38" s="198">
        <v>0</v>
      </c>
      <c r="U38" s="198">
        <v>1.39</v>
      </c>
      <c r="V38" s="198">
        <v>0.18</v>
      </c>
      <c r="W38" s="198">
        <v>0.67</v>
      </c>
      <c r="X38" s="198">
        <v>1.41</v>
      </c>
      <c r="Y38" s="198">
        <v>0</v>
      </c>
      <c r="Z38" s="198">
        <v>4.67</v>
      </c>
      <c r="AA38" s="198">
        <v>0.98</v>
      </c>
      <c r="AB38" s="198">
        <v>0</v>
      </c>
      <c r="AC38" s="198">
        <v>3.54</v>
      </c>
      <c r="AD38" s="198">
        <v>12.46</v>
      </c>
      <c r="AE38" s="198">
        <v>0</v>
      </c>
      <c r="AF38" s="198">
        <v>0</v>
      </c>
      <c r="AG38" s="198">
        <v>0</v>
      </c>
      <c r="AH38" s="198">
        <v>0</v>
      </c>
      <c r="AI38" s="198">
        <v>41.39</v>
      </c>
      <c r="AJ38" s="198">
        <v>0</v>
      </c>
      <c r="AK38" s="198">
        <v>1.54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17.52</v>
      </c>
      <c r="D39" s="198">
        <v>0.23</v>
      </c>
      <c r="E39" s="198">
        <v>0</v>
      </c>
      <c r="F39" s="198">
        <v>15.74</v>
      </c>
      <c r="G39" s="198">
        <v>0</v>
      </c>
      <c r="H39" s="198">
        <v>0</v>
      </c>
      <c r="I39" s="198">
        <v>13.96</v>
      </c>
      <c r="J39" s="198">
        <v>0.96</v>
      </c>
      <c r="K39" s="198">
        <v>8.41</v>
      </c>
      <c r="L39" s="198">
        <v>-32.79</v>
      </c>
      <c r="M39" s="198">
        <v>2</v>
      </c>
      <c r="N39" s="198">
        <v>1.7</v>
      </c>
      <c r="O39" s="198">
        <v>2.41</v>
      </c>
      <c r="P39" s="198">
        <v>0.81</v>
      </c>
      <c r="Q39" s="198">
        <v>0.32</v>
      </c>
      <c r="R39" s="198">
        <v>0.31</v>
      </c>
      <c r="S39" s="198">
        <v>0.38</v>
      </c>
      <c r="T39" s="198">
        <v>0</v>
      </c>
      <c r="U39" s="198">
        <v>1.39</v>
      </c>
      <c r="V39" s="198">
        <v>0.18</v>
      </c>
      <c r="W39" s="198">
        <v>0.67</v>
      </c>
      <c r="X39" s="198">
        <v>1.41</v>
      </c>
      <c r="Y39" s="198">
        <v>0</v>
      </c>
      <c r="Z39" s="198">
        <v>4.67</v>
      </c>
      <c r="AA39" s="198">
        <v>0.98</v>
      </c>
      <c r="AB39" s="198">
        <v>0</v>
      </c>
      <c r="AC39" s="198">
        <v>3.54</v>
      </c>
      <c r="AD39" s="198">
        <v>12.46</v>
      </c>
      <c r="AE39" s="198">
        <v>0</v>
      </c>
      <c r="AF39" s="198">
        <v>0</v>
      </c>
      <c r="AG39" s="198">
        <v>0</v>
      </c>
      <c r="AH39" s="198">
        <v>0</v>
      </c>
      <c r="AI39" s="198">
        <v>42.07</v>
      </c>
      <c r="AJ39" s="198">
        <v>0</v>
      </c>
      <c r="AK39" s="198">
        <v>1.54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17.52</v>
      </c>
      <c r="D40" s="198">
        <v>0.23</v>
      </c>
      <c r="E40" s="198">
        <v>0</v>
      </c>
      <c r="F40" s="198">
        <v>15.74</v>
      </c>
      <c r="G40" s="198">
        <v>0</v>
      </c>
      <c r="H40" s="198">
        <v>0</v>
      </c>
      <c r="I40" s="198">
        <v>13.96</v>
      </c>
      <c r="J40" s="198">
        <v>0.96</v>
      </c>
      <c r="K40" s="198">
        <v>8.41</v>
      </c>
      <c r="L40" s="198">
        <v>-32.79</v>
      </c>
      <c r="M40" s="198">
        <v>2</v>
      </c>
      <c r="N40" s="198">
        <v>1.7</v>
      </c>
      <c r="O40" s="198">
        <v>2.41</v>
      </c>
      <c r="P40" s="198">
        <v>0.81</v>
      </c>
      <c r="Q40" s="198">
        <v>0.32</v>
      </c>
      <c r="R40" s="198">
        <v>0.31</v>
      </c>
      <c r="S40" s="198">
        <v>0.38</v>
      </c>
      <c r="T40" s="198">
        <v>0</v>
      </c>
      <c r="U40" s="198">
        <v>1.39</v>
      </c>
      <c r="V40" s="198">
        <v>0.18</v>
      </c>
      <c r="W40" s="198">
        <v>0.67</v>
      </c>
      <c r="X40" s="198">
        <v>1.41</v>
      </c>
      <c r="Y40" s="198">
        <v>0</v>
      </c>
      <c r="Z40" s="198">
        <v>4.67</v>
      </c>
      <c r="AA40" s="198">
        <v>0.98</v>
      </c>
      <c r="AB40" s="198">
        <v>0</v>
      </c>
      <c r="AC40" s="198">
        <v>3.54</v>
      </c>
      <c r="AD40" s="198">
        <v>12.46</v>
      </c>
      <c r="AE40" s="198">
        <v>0</v>
      </c>
      <c r="AF40" s="198">
        <v>0</v>
      </c>
      <c r="AG40" s="198">
        <v>0</v>
      </c>
      <c r="AH40" s="198">
        <v>0</v>
      </c>
      <c r="AI40" s="198">
        <v>42.07</v>
      </c>
      <c r="AJ40" s="198">
        <v>0</v>
      </c>
      <c r="AK40" s="198">
        <v>1.54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17.52</v>
      </c>
      <c r="D41" s="198">
        <v>0.23</v>
      </c>
      <c r="E41" s="198">
        <v>0</v>
      </c>
      <c r="F41" s="198">
        <v>15.74</v>
      </c>
      <c r="G41" s="198">
        <v>0</v>
      </c>
      <c r="H41" s="198">
        <v>0</v>
      </c>
      <c r="I41" s="198">
        <v>13.96</v>
      </c>
      <c r="J41" s="198">
        <v>0.96</v>
      </c>
      <c r="K41" s="198">
        <v>8.41</v>
      </c>
      <c r="L41" s="198">
        <v>-35.409999999999997</v>
      </c>
      <c r="M41" s="198">
        <v>2</v>
      </c>
      <c r="N41" s="198">
        <v>1.7</v>
      </c>
      <c r="O41" s="198">
        <v>2.41</v>
      </c>
      <c r="P41" s="198">
        <v>0.81</v>
      </c>
      <c r="Q41" s="198">
        <v>0.32</v>
      </c>
      <c r="R41" s="198">
        <v>0.31</v>
      </c>
      <c r="S41" s="198">
        <v>0.38</v>
      </c>
      <c r="T41" s="198">
        <v>0</v>
      </c>
      <c r="U41" s="198">
        <v>1.39</v>
      </c>
      <c r="V41" s="198">
        <v>0.18</v>
      </c>
      <c r="W41" s="198">
        <v>0.67</v>
      </c>
      <c r="X41" s="198">
        <v>1.41</v>
      </c>
      <c r="Y41" s="198">
        <v>0</v>
      </c>
      <c r="Z41" s="198">
        <v>4.67</v>
      </c>
      <c r="AA41" s="198">
        <v>0.98</v>
      </c>
      <c r="AB41" s="198">
        <v>0</v>
      </c>
      <c r="AC41" s="198">
        <v>3.54</v>
      </c>
      <c r="AD41" s="198">
        <v>12.46</v>
      </c>
      <c r="AE41" s="198">
        <v>0</v>
      </c>
      <c r="AF41" s="198">
        <v>0</v>
      </c>
      <c r="AG41" s="198">
        <v>0</v>
      </c>
      <c r="AH41" s="198">
        <v>0</v>
      </c>
      <c r="AI41" s="198">
        <v>42.07</v>
      </c>
      <c r="AJ41" s="198">
        <v>0</v>
      </c>
      <c r="AK41" s="198">
        <v>1.54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17.52</v>
      </c>
      <c r="D42" s="198">
        <v>0.23</v>
      </c>
      <c r="E42" s="198">
        <v>0</v>
      </c>
      <c r="F42" s="198">
        <v>15.74</v>
      </c>
      <c r="G42" s="198">
        <v>0</v>
      </c>
      <c r="H42" s="198">
        <v>0</v>
      </c>
      <c r="I42" s="198">
        <v>13.96</v>
      </c>
      <c r="J42" s="198">
        <v>0.96</v>
      </c>
      <c r="K42" s="198">
        <v>8.41</v>
      </c>
      <c r="L42" s="198">
        <v>-35.409999999999997</v>
      </c>
      <c r="M42" s="198">
        <v>2</v>
      </c>
      <c r="N42" s="198">
        <v>1.7</v>
      </c>
      <c r="O42" s="198">
        <v>2.41</v>
      </c>
      <c r="P42" s="198">
        <v>0.81</v>
      </c>
      <c r="Q42" s="198">
        <v>0.32</v>
      </c>
      <c r="R42" s="198">
        <v>0.31</v>
      </c>
      <c r="S42" s="198">
        <v>0.38</v>
      </c>
      <c r="T42" s="198">
        <v>0</v>
      </c>
      <c r="U42" s="198">
        <v>1.39</v>
      </c>
      <c r="V42" s="198">
        <v>0.18</v>
      </c>
      <c r="W42" s="198">
        <v>0.67</v>
      </c>
      <c r="X42" s="198">
        <v>1.41</v>
      </c>
      <c r="Y42" s="198">
        <v>0</v>
      </c>
      <c r="Z42" s="198">
        <v>4.67</v>
      </c>
      <c r="AA42" s="198">
        <v>0.98</v>
      </c>
      <c r="AB42" s="198">
        <v>0</v>
      </c>
      <c r="AC42" s="198">
        <v>3.54</v>
      </c>
      <c r="AD42" s="198">
        <v>12.46</v>
      </c>
      <c r="AE42" s="198">
        <v>0</v>
      </c>
      <c r="AF42" s="198">
        <v>0</v>
      </c>
      <c r="AG42" s="198">
        <v>0</v>
      </c>
      <c r="AH42" s="198">
        <v>0</v>
      </c>
      <c r="AI42" s="198">
        <v>42.07</v>
      </c>
      <c r="AJ42" s="198">
        <v>0</v>
      </c>
      <c r="AK42" s="198">
        <v>1.54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17.52</v>
      </c>
      <c r="D43" s="198">
        <v>0.23</v>
      </c>
      <c r="E43" s="198">
        <v>0</v>
      </c>
      <c r="F43" s="198">
        <v>15.74</v>
      </c>
      <c r="G43" s="198">
        <v>0</v>
      </c>
      <c r="H43" s="198">
        <v>0</v>
      </c>
      <c r="I43" s="198">
        <v>13.96</v>
      </c>
      <c r="J43" s="198">
        <v>0.96</v>
      </c>
      <c r="K43" s="198">
        <v>8.41</v>
      </c>
      <c r="L43" s="198">
        <v>-31.15</v>
      </c>
      <c r="M43" s="198">
        <v>2</v>
      </c>
      <c r="N43" s="198">
        <v>1.7</v>
      </c>
      <c r="O43" s="198">
        <v>2.41</v>
      </c>
      <c r="P43" s="198">
        <v>0.81</v>
      </c>
      <c r="Q43" s="198">
        <v>0.32</v>
      </c>
      <c r="R43" s="198">
        <v>0.31</v>
      </c>
      <c r="S43" s="198">
        <v>0.38</v>
      </c>
      <c r="T43" s="198">
        <v>0</v>
      </c>
      <c r="U43" s="198">
        <v>1.39</v>
      </c>
      <c r="V43" s="198">
        <v>0.18</v>
      </c>
      <c r="W43" s="198">
        <v>0.67</v>
      </c>
      <c r="X43" s="198">
        <v>1.41</v>
      </c>
      <c r="Y43" s="198">
        <v>0</v>
      </c>
      <c r="Z43" s="198">
        <v>4.67</v>
      </c>
      <c r="AA43" s="198">
        <v>0.98</v>
      </c>
      <c r="AB43" s="198">
        <v>0</v>
      </c>
      <c r="AC43" s="198">
        <v>5.48</v>
      </c>
      <c r="AD43" s="198">
        <v>12.46</v>
      </c>
      <c r="AE43" s="198">
        <v>0</v>
      </c>
      <c r="AF43" s="198">
        <v>0</v>
      </c>
      <c r="AG43" s="198">
        <v>0</v>
      </c>
      <c r="AH43" s="198">
        <v>0</v>
      </c>
      <c r="AI43" s="198">
        <v>42.07</v>
      </c>
      <c r="AJ43" s="198">
        <v>0</v>
      </c>
      <c r="AK43" s="198">
        <v>3.1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17.52</v>
      </c>
      <c r="D44" s="198">
        <v>0.23</v>
      </c>
      <c r="E44" s="198">
        <v>0</v>
      </c>
      <c r="F44" s="198">
        <v>15.74</v>
      </c>
      <c r="G44" s="198">
        <v>0</v>
      </c>
      <c r="H44" s="198">
        <v>0</v>
      </c>
      <c r="I44" s="198">
        <v>13.96</v>
      </c>
      <c r="J44" s="198">
        <v>0.96</v>
      </c>
      <c r="K44" s="198">
        <v>8.41</v>
      </c>
      <c r="L44" s="198">
        <v>0.36</v>
      </c>
      <c r="M44" s="198">
        <v>2</v>
      </c>
      <c r="N44" s="198">
        <v>1.7</v>
      </c>
      <c r="O44" s="198">
        <v>2.41</v>
      </c>
      <c r="P44" s="198">
        <v>0.81</v>
      </c>
      <c r="Q44" s="198">
        <v>0.32</v>
      </c>
      <c r="R44" s="198">
        <v>0.31</v>
      </c>
      <c r="S44" s="198">
        <v>0.38</v>
      </c>
      <c r="T44" s="198">
        <v>0</v>
      </c>
      <c r="U44" s="198">
        <v>1.39</v>
      </c>
      <c r="V44" s="198">
        <v>0.18</v>
      </c>
      <c r="W44" s="198">
        <v>0.67</v>
      </c>
      <c r="X44" s="198">
        <v>1.41</v>
      </c>
      <c r="Y44" s="198">
        <v>0</v>
      </c>
      <c r="Z44" s="198">
        <v>4.67</v>
      </c>
      <c r="AA44" s="198">
        <v>0.98</v>
      </c>
      <c r="AB44" s="198">
        <v>0</v>
      </c>
      <c r="AC44" s="198">
        <v>5.48</v>
      </c>
      <c r="AD44" s="198">
        <v>12.46</v>
      </c>
      <c r="AE44" s="198">
        <v>0</v>
      </c>
      <c r="AF44" s="198">
        <v>0</v>
      </c>
      <c r="AG44" s="198">
        <v>0</v>
      </c>
      <c r="AH44" s="198">
        <v>0</v>
      </c>
      <c r="AI44" s="198">
        <v>42.07</v>
      </c>
      <c r="AJ44" s="198">
        <v>0</v>
      </c>
      <c r="AK44" s="198">
        <v>3.1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17.52</v>
      </c>
      <c r="D45" s="198">
        <v>0.23</v>
      </c>
      <c r="E45" s="198">
        <v>0</v>
      </c>
      <c r="F45" s="198">
        <v>15.74</v>
      </c>
      <c r="G45" s="198">
        <v>0</v>
      </c>
      <c r="H45" s="198">
        <v>0</v>
      </c>
      <c r="I45" s="198">
        <v>13.96</v>
      </c>
      <c r="J45" s="198">
        <v>0.96</v>
      </c>
      <c r="K45" s="198">
        <v>8.41</v>
      </c>
      <c r="L45" s="198">
        <v>0.36</v>
      </c>
      <c r="M45" s="198">
        <v>2</v>
      </c>
      <c r="N45" s="198">
        <v>1.52</v>
      </c>
      <c r="O45" s="198">
        <v>2.41</v>
      </c>
      <c r="P45" s="198">
        <v>0.81</v>
      </c>
      <c r="Q45" s="198">
        <v>0.32</v>
      </c>
      <c r="R45" s="198">
        <v>0.31</v>
      </c>
      <c r="S45" s="198">
        <v>0.38</v>
      </c>
      <c r="T45" s="198">
        <v>0</v>
      </c>
      <c r="U45" s="198">
        <v>1.39</v>
      </c>
      <c r="V45" s="198">
        <v>0.18</v>
      </c>
      <c r="W45" s="198">
        <v>0.67</v>
      </c>
      <c r="X45" s="198">
        <v>1.41</v>
      </c>
      <c r="Y45" s="198">
        <v>0</v>
      </c>
      <c r="Z45" s="198">
        <v>4.67</v>
      </c>
      <c r="AA45" s="198">
        <v>0.98</v>
      </c>
      <c r="AB45" s="198">
        <v>0</v>
      </c>
      <c r="AC45" s="198">
        <v>5.48</v>
      </c>
      <c r="AD45" s="198">
        <v>12.46</v>
      </c>
      <c r="AE45" s="198">
        <v>0</v>
      </c>
      <c r="AF45" s="198">
        <v>0</v>
      </c>
      <c r="AG45" s="198">
        <v>0</v>
      </c>
      <c r="AH45" s="198">
        <v>0</v>
      </c>
      <c r="AI45" s="198">
        <v>42.07</v>
      </c>
      <c r="AJ45" s="198">
        <v>0</v>
      </c>
      <c r="AK45" s="198">
        <v>3.1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17.52</v>
      </c>
      <c r="D46" s="198">
        <v>0.23</v>
      </c>
      <c r="E46" s="198">
        <v>0</v>
      </c>
      <c r="F46" s="198">
        <v>15.74</v>
      </c>
      <c r="G46" s="198">
        <v>0</v>
      </c>
      <c r="H46" s="198">
        <v>0</v>
      </c>
      <c r="I46" s="198">
        <v>13.96</v>
      </c>
      <c r="J46" s="198">
        <v>0.96</v>
      </c>
      <c r="K46" s="198">
        <v>8.41</v>
      </c>
      <c r="L46" s="198">
        <v>0.36</v>
      </c>
      <c r="M46" s="198">
        <v>2</v>
      </c>
      <c r="N46" s="198">
        <v>1.52</v>
      </c>
      <c r="O46" s="198">
        <v>2.41</v>
      </c>
      <c r="P46" s="198">
        <v>0.81</v>
      </c>
      <c r="Q46" s="198">
        <v>0.32</v>
      </c>
      <c r="R46" s="198">
        <v>0.31</v>
      </c>
      <c r="S46" s="198">
        <v>0.38</v>
      </c>
      <c r="T46" s="198">
        <v>0</v>
      </c>
      <c r="U46" s="198">
        <v>1.39</v>
      </c>
      <c r="V46" s="198">
        <v>0.18</v>
      </c>
      <c r="W46" s="198">
        <v>0.67</v>
      </c>
      <c r="X46" s="198">
        <v>1.41</v>
      </c>
      <c r="Y46" s="198">
        <v>0</v>
      </c>
      <c r="Z46" s="198">
        <v>4.67</v>
      </c>
      <c r="AA46" s="198">
        <v>0.98</v>
      </c>
      <c r="AB46" s="198">
        <v>0</v>
      </c>
      <c r="AC46" s="198">
        <v>5.81</v>
      </c>
      <c r="AD46" s="198">
        <v>12.46</v>
      </c>
      <c r="AE46" s="198">
        <v>0</v>
      </c>
      <c r="AF46" s="198">
        <v>0</v>
      </c>
      <c r="AG46" s="198">
        <v>0</v>
      </c>
      <c r="AH46" s="198">
        <v>0</v>
      </c>
      <c r="AI46" s="198">
        <v>42.07</v>
      </c>
      <c r="AJ46" s="198">
        <v>0</v>
      </c>
      <c r="AK46" s="198">
        <v>3.1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17.43</v>
      </c>
      <c r="D47" s="198">
        <v>0.23</v>
      </c>
      <c r="E47" s="198">
        <v>0</v>
      </c>
      <c r="F47" s="198">
        <v>15.74</v>
      </c>
      <c r="G47" s="198">
        <v>0</v>
      </c>
      <c r="H47" s="198">
        <v>0</v>
      </c>
      <c r="I47" s="198">
        <v>13.96</v>
      </c>
      <c r="J47" s="198">
        <v>0.96</v>
      </c>
      <c r="K47" s="198">
        <v>8.41</v>
      </c>
      <c r="L47" s="198">
        <v>0.36</v>
      </c>
      <c r="M47" s="198">
        <v>2</v>
      </c>
      <c r="N47" s="198">
        <v>1.52</v>
      </c>
      <c r="O47" s="198">
        <v>2.41</v>
      </c>
      <c r="P47" s="198">
        <v>0.81</v>
      </c>
      <c r="Q47" s="198">
        <v>0.32</v>
      </c>
      <c r="R47" s="198">
        <v>0.31</v>
      </c>
      <c r="S47" s="198">
        <v>0.38</v>
      </c>
      <c r="T47" s="198">
        <v>0</v>
      </c>
      <c r="U47" s="198">
        <v>1.39</v>
      </c>
      <c r="V47" s="198">
        <v>0.18</v>
      </c>
      <c r="W47" s="198">
        <v>0.67</v>
      </c>
      <c r="X47" s="198">
        <v>1.41</v>
      </c>
      <c r="Y47" s="198">
        <v>0</v>
      </c>
      <c r="Z47" s="198">
        <v>4.67</v>
      </c>
      <c r="AA47" s="198">
        <v>0.98</v>
      </c>
      <c r="AB47" s="198">
        <v>0</v>
      </c>
      <c r="AC47" s="198">
        <v>5.81</v>
      </c>
      <c r="AD47" s="198">
        <v>12.46</v>
      </c>
      <c r="AE47" s="198">
        <v>0</v>
      </c>
      <c r="AF47" s="198">
        <v>0</v>
      </c>
      <c r="AG47" s="198">
        <v>0</v>
      </c>
      <c r="AH47" s="198">
        <v>0</v>
      </c>
      <c r="AI47" s="198">
        <v>41.77</v>
      </c>
      <c r="AJ47" s="198">
        <v>0</v>
      </c>
      <c r="AK47" s="198">
        <v>3.1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17.43</v>
      </c>
      <c r="D48" s="198">
        <v>0.23</v>
      </c>
      <c r="E48" s="198">
        <v>0</v>
      </c>
      <c r="F48" s="198">
        <v>15.74</v>
      </c>
      <c r="G48" s="198">
        <v>0</v>
      </c>
      <c r="H48" s="198">
        <v>0</v>
      </c>
      <c r="I48" s="198">
        <v>13.96</v>
      </c>
      <c r="J48" s="198">
        <v>0.96</v>
      </c>
      <c r="K48" s="198">
        <v>8.41</v>
      </c>
      <c r="L48" s="198">
        <v>0.36</v>
      </c>
      <c r="M48" s="198">
        <v>2</v>
      </c>
      <c r="N48" s="198">
        <v>1.52</v>
      </c>
      <c r="O48" s="198">
        <v>2.41</v>
      </c>
      <c r="P48" s="198">
        <v>0.81</v>
      </c>
      <c r="Q48" s="198">
        <v>0.32</v>
      </c>
      <c r="R48" s="198">
        <v>0.31</v>
      </c>
      <c r="S48" s="198">
        <v>0.38</v>
      </c>
      <c r="T48" s="198">
        <v>0</v>
      </c>
      <c r="U48" s="198">
        <v>1.39</v>
      </c>
      <c r="V48" s="198">
        <v>0.18</v>
      </c>
      <c r="W48" s="198">
        <v>0.67</v>
      </c>
      <c r="X48" s="198">
        <v>1.41</v>
      </c>
      <c r="Y48" s="198">
        <v>0</v>
      </c>
      <c r="Z48" s="198">
        <v>4.67</v>
      </c>
      <c r="AA48" s="198">
        <v>0.98</v>
      </c>
      <c r="AB48" s="198">
        <v>0</v>
      </c>
      <c r="AC48" s="198">
        <v>5.81</v>
      </c>
      <c r="AD48" s="198">
        <v>12.46</v>
      </c>
      <c r="AE48" s="198">
        <v>0</v>
      </c>
      <c r="AF48" s="198">
        <v>0</v>
      </c>
      <c r="AG48" s="198">
        <v>0</v>
      </c>
      <c r="AH48" s="198">
        <v>0</v>
      </c>
      <c r="AI48" s="198">
        <v>39.340000000000003</v>
      </c>
      <c r="AJ48" s="198">
        <v>0</v>
      </c>
      <c r="AK48" s="198">
        <v>3.1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17.43</v>
      </c>
      <c r="D49" s="198">
        <v>0.23</v>
      </c>
      <c r="E49" s="198">
        <v>0</v>
      </c>
      <c r="F49" s="198">
        <v>15.74</v>
      </c>
      <c r="G49" s="198">
        <v>0</v>
      </c>
      <c r="H49" s="198">
        <v>0</v>
      </c>
      <c r="I49" s="198">
        <v>13.96</v>
      </c>
      <c r="J49" s="198">
        <v>0.96</v>
      </c>
      <c r="K49" s="198">
        <v>8.41</v>
      </c>
      <c r="L49" s="198">
        <v>0.36</v>
      </c>
      <c r="M49" s="198">
        <v>2</v>
      </c>
      <c r="N49" s="198">
        <v>1.43</v>
      </c>
      <c r="O49" s="198">
        <v>2.41</v>
      </c>
      <c r="P49" s="198">
        <v>0.81</v>
      </c>
      <c r="Q49" s="198">
        <v>0.31</v>
      </c>
      <c r="R49" s="198">
        <v>0.31</v>
      </c>
      <c r="S49" s="198">
        <v>0.38</v>
      </c>
      <c r="T49" s="198">
        <v>0</v>
      </c>
      <c r="U49" s="198">
        <v>1.39</v>
      </c>
      <c r="V49" s="198">
        <v>0.18</v>
      </c>
      <c r="W49" s="198">
        <v>0.67</v>
      </c>
      <c r="X49" s="198">
        <v>1.41</v>
      </c>
      <c r="Y49" s="198">
        <v>0</v>
      </c>
      <c r="Z49" s="198">
        <v>4.67</v>
      </c>
      <c r="AA49" s="198">
        <v>0.98</v>
      </c>
      <c r="AB49" s="198">
        <v>0</v>
      </c>
      <c r="AC49" s="198">
        <v>5.81</v>
      </c>
      <c r="AD49" s="198">
        <v>12.46</v>
      </c>
      <c r="AE49" s="198">
        <v>0</v>
      </c>
      <c r="AF49" s="198">
        <v>0</v>
      </c>
      <c r="AG49" s="198">
        <v>0</v>
      </c>
      <c r="AH49" s="198">
        <v>0</v>
      </c>
      <c r="AI49" s="198">
        <v>41.77</v>
      </c>
      <c r="AJ49" s="198">
        <v>0</v>
      </c>
      <c r="AK49" s="198">
        <v>3.1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17.43</v>
      </c>
      <c r="D50" s="198">
        <v>0.23</v>
      </c>
      <c r="E50" s="198">
        <v>0</v>
      </c>
      <c r="F50" s="198">
        <v>15.74</v>
      </c>
      <c r="G50" s="198">
        <v>0</v>
      </c>
      <c r="H50" s="198">
        <v>0</v>
      </c>
      <c r="I50" s="198">
        <v>13.96</v>
      </c>
      <c r="J50" s="198">
        <v>0.96</v>
      </c>
      <c r="K50" s="198">
        <v>8.41</v>
      </c>
      <c r="L50" s="198">
        <v>0.36</v>
      </c>
      <c r="M50" s="198">
        <v>2</v>
      </c>
      <c r="N50" s="198">
        <v>1.34</v>
      </c>
      <c r="O50" s="198">
        <v>2.41</v>
      </c>
      <c r="P50" s="198">
        <v>0.81</v>
      </c>
      <c r="Q50" s="198">
        <v>0.31</v>
      </c>
      <c r="R50" s="198">
        <v>0.31</v>
      </c>
      <c r="S50" s="198">
        <v>0.38</v>
      </c>
      <c r="T50" s="198">
        <v>0</v>
      </c>
      <c r="U50" s="198">
        <v>1.39</v>
      </c>
      <c r="V50" s="198">
        <v>0.18</v>
      </c>
      <c r="W50" s="198">
        <v>0.67</v>
      </c>
      <c r="X50" s="198">
        <v>1.41</v>
      </c>
      <c r="Y50" s="198">
        <v>0</v>
      </c>
      <c r="Z50" s="198">
        <v>4.67</v>
      </c>
      <c r="AA50" s="198">
        <v>0.98</v>
      </c>
      <c r="AB50" s="198">
        <v>0</v>
      </c>
      <c r="AC50" s="198">
        <v>5.81</v>
      </c>
      <c r="AD50" s="198">
        <v>12.46</v>
      </c>
      <c r="AE50" s="198">
        <v>0</v>
      </c>
      <c r="AF50" s="198">
        <v>0</v>
      </c>
      <c r="AG50" s="198">
        <v>0</v>
      </c>
      <c r="AH50" s="198">
        <v>0</v>
      </c>
      <c r="AI50" s="198">
        <v>41.77</v>
      </c>
      <c r="AJ50" s="198">
        <v>0</v>
      </c>
      <c r="AK50" s="198">
        <v>3.1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17.3</v>
      </c>
      <c r="D51" s="198">
        <v>0.23</v>
      </c>
      <c r="E51" s="198">
        <v>0</v>
      </c>
      <c r="F51" s="198">
        <v>15.74</v>
      </c>
      <c r="G51" s="198">
        <v>0</v>
      </c>
      <c r="H51" s="198">
        <v>0</v>
      </c>
      <c r="I51" s="198">
        <v>13.96</v>
      </c>
      <c r="J51" s="198">
        <v>0.96</v>
      </c>
      <c r="K51" s="198">
        <v>8.41</v>
      </c>
      <c r="L51" s="198">
        <v>0.36</v>
      </c>
      <c r="M51" s="198">
        <v>2</v>
      </c>
      <c r="N51" s="198">
        <v>1.25</v>
      </c>
      <c r="O51" s="198">
        <v>2.41</v>
      </c>
      <c r="P51" s="198">
        <v>0.81</v>
      </c>
      <c r="Q51" s="198">
        <v>0.31</v>
      </c>
      <c r="R51" s="198">
        <v>0.31</v>
      </c>
      <c r="S51" s="198">
        <v>0.38</v>
      </c>
      <c r="T51" s="198">
        <v>0</v>
      </c>
      <c r="U51" s="198">
        <v>1.39</v>
      </c>
      <c r="V51" s="198">
        <v>0.61</v>
      </c>
      <c r="W51" s="198">
        <v>0.67</v>
      </c>
      <c r="X51" s="198">
        <v>1.41</v>
      </c>
      <c r="Y51" s="198">
        <v>0</v>
      </c>
      <c r="Z51" s="198">
        <v>4.67</v>
      </c>
      <c r="AA51" s="198">
        <v>0.98</v>
      </c>
      <c r="AB51" s="198">
        <v>0</v>
      </c>
      <c r="AC51" s="198">
        <v>25.69</v>
      </c>
      <c r="AD51" s="198">
        <v>12.46</v>
      </c>
      <c r="AE51" s="198">
        <v>0</v>
      </c>
      <c r="AF51" s="198">
        <v>0</v>
      </c>
      <c r="AG51" s="198">
        <v>0</v>
      </c>
      <c r="AH51" s="198">
        <v>0</v>
      </c>
      <c r="AI51" s="198">
        <v>43.81</v>
      </c>
      <c r="AJ51" s="198">
        <v>0</v>
      </c>
      <c r="AK51" s="198">
        <v>6.21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17.3</v>
      </c>
      <c r="D52" s="198">
        <v>0.23</v>
      </c>
      <c r="E52" s="198">
        <v>0</v>
      </c>
      <c r="F52" s="198">
        <v>15.74</v>
      </c>
      <c r="G52" s="198">
        <v>0</v>
      </c>
      <c r="H52" s="198">
        <v>0</v>
      </c>
      <c r="I52" s="198">
        <v>13.96</v>
      </c>
      <c r="J52" s="198">
        <v>0.96</v>
      </c>
      <c r="K52" s="198">
        <v>8.41</v>
      </c>
      <c r="L52" s="198">
        <v>0.36</v>
      </c>
      <c r="M52" s="198">
        <v>2</v>
      </c>
      <c r="N52" s="198">
        <v>1.1599999999999999</v>
      </c>
      <c r="O52" s="198">
        <v>2.41</v>
      </c>
      <c r="P52" s="198">
        <v>0.81</v>
      </c>
      <c r="Q52" s="198">
        <v>0.31</v>
      </c>
      <c r="R52" s="198">
        <v>0.31</v>
      </c>
      <c r="S52" s="198">
        <v>0.38</v>
      </c>
      <c r="T52" s="198">
        <v>0</v>
      </c>
      <c r="U52" s="198">
        <v>1.39</v>
      </c>
      <c r="V52" s="198">
        <v>0.61</v>
      </c>
      <c r="W52" s="198">
        <v>0.67</v>
      </c>
      <c r="X52" s="198">
        <v>1.41</v>
      </c>
      <c r="Y52" s="198">
        <v>0</v>
      </c>
      <c r="Z52" s="198">
        <v>4.67</v>
      </c>
      <c r="AA52" s="198">
        <v>0.98</v>
      </c>
      <c r="AB52" s="198">
        <v>0</v>
      </c>
      <c r="AC52" s="198">
        <v>25.69</v>
      </c>
      <c r="AD52" s="198">
        <v>12.46</v>
      </c>
      <c r="AE52" s="198">
        <v>0</v>
      </c>
      <c r="AF52" s="198">
        <v>0</v>
      </c>
      <c r="AG52" s="198">
        <v>0</v>
      </c>
      <c r="AH52" s="198">
        <v>0</v>
      </c>
      <c r="AI52" s="198">
        <v>42.59</v>
      </c>
      <c r="AJ52" s="198">
        <v>0</v>
      </c>
      <c r="AK52" s="198">
        <v>6.21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17.3</v>
      </c>
      <c r="D53" s="198">
        <v>0.23</v>
      </c>
      <c r="E53" s="198">
        <v>0</v>
      </c>
      <c r="F53" s="198">
        <v>20.99</v>
      </c>
      <c r="G53" s="198">
        <v>0</v>
      </c>
      <c r="H53" s="198">
        <v>0</v>
      </c>
      <c r="I53" s="198">
        <v>13.96</v>
      </c>
      <c r="J53" s="198">
        <v>0.96</v>
      </c>
      <c r="K53" s="198">
        <v>8.41</v>
      </c>
      <c r="L53" s="198">
        <v>-21.47</v>
      </c>
      <c r="M53" s="198">
        <v>2</v>
      </c>
      <c r="N53" s="198">
        <v>1.1599999999999999</v>
      </c>
      <c r="O53" s="198">
        <v>2.41</v>
      </c>
      <c r="P53" s="198">
        <v>0.81</v>
      </c>
      <c r="Q53" s="198">
        <v>0.31</v>
      </c>
      <c r="R53" s="198">
        <v>0.31</v>
      </c>
      <c r="S53" s="198">
        <v>0.38</v>
      </c>
      <c r="T53" s="198">
        <v>0</v>
      </c>
      <c r="U53" s="198">
        <v>1.39</v>
      </c>
      <c r="V53" s="198">
        <v>0.61</v>
      </c>
      <c r="W53" s="198">
        <v>0.67</v>
      </c>
      <c r="X53" s="198">
        <v>1.41</v>
      </c>
      <c r="Y53" s="198">
        <v>0</v>
      </c>
      <c r="Z53" s="198">
        <v>4.67</v>
      </c>
      <c r="AA53" s="198">
        <v>0.98</v>
      </c>
      <c r="AB53" s="198">
        <v>0</v>
      </c>
      <c r="AC53" s="198">
        <v>25.69</v>
      </c>
      <c r="AD53" s="198">
        <v>12.46</v>
      </c>
      <c r="AE53" s="198">
        <v>0</v>
      </c>
      <c r="AF53" s="198">
        <v>0</v>
      </c>
      <c r="AG53" s="198">
        <v>0</v>
      </c>
      <c r="AH53" s="198">
        <v>0</v>
      </c>
      <c r="AI53" s="198">
        <v>42.59</v>
      </c>
      <c r="AJ53" s="198">
        <v>0</v>
      </c>
      <c r="AK53" s="198">
        <v>6.21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17.3</v>
      </c>
      <c r="D54" s="198">
        <v>0.23</v>
      </c>
      <c r="E54" s="198">
        <v>0</v>
      </c>
      <c r="F54" s="198">
        <v>20.99</v>
      </c>
      <c r="G54" s="198">
        <v>0</v>
      </c>
      <c r="H54" s="198">
        <v>0</v>
      </c>
      <c r="I54" s="198">
        <v>13.96</v>
      </c>
      <c r="J54" s="198">
        <v>0.96</v>
      </c>
      <c r="K54" s="198">
        <v>8.41</v>
      </c>
      <c r="L54" s="198">
        <v>-25.74</v>
      </c>
      <c r="M54" s="198">
        <v>2</v>
      </c>
      <c r="N54" s="198">
        <v>1.1599999999999999</v>
      </c>
      <c r="O54" s="198">
        <v>2.41</v>
      </c>
      <c r="P54" s="198">
        <v>0.81</v>
      </c>
      <c r="Q54" s="198">
        <v>0.31</v>
      </c>
      <c r="R54" s="198">
        <v>0.31</v>
      </c>
      <c r="S54" s="198">
        <v>0.38</v>
      </c>
      <c r="T54" s="198">
        <v>0</v>
      </c>
      <c r="U54" s="198">
        <v>1.39</v>
      </c>
      <c r="V54" s="198">
        <v>0.61</v>
      </c>
      <c r="W54" s="198">
        <v>0.67</v>
      </c>
      <c r="X54" s="198">
        <v>1.41</v>
      </c>
      <c r="Y54" s="198">
        <v>0</v>
      </c>
      <c r="Z54" s="198">
        <v>4.67</v>
      </c>
      <c r="AA54" s="198">
        <v>0.98</v>
      </c>
      <c r="AB54" s="198">
        <v>0</v>
      </c>
      <c r="AC54" s="198">
        <v>25.95</v>
      </c>
      <c r="AD54" s="198">
        <v>12.46</v>
      </c>
      <c r="AE54" s="198">
        <v>0</v>
      </c>
      <c r="AF54" s="198">
        <v>0</v>
      </c>
      <c r="AG54" s="198">
        <v>0</v>
      </c>
      <c r="AH54" s="198">
        <v>0</v>
      </c>
      <c r="AI54" s="198">
        <v>42.59</v>
      </c>
      <c r="AJ54" s="198">
        <v>0</v>
      </c>
      <c r="AK54" s="198">
        <v>6.21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17.3</v>
      </c>
      <c r="D55" s="198">
        <v>0.23</v>
      </c>
      <c r="E55" s="198">
        <v>0</v>
      </c>
      <c r="F55" s="198">
        <v>20.99</v>
      </c>
      <c r="G55" s="198">
        <v>0</v>
      </c>
      <c r="H55" s="198">
        <v>0</v>
      </c>
      <c r="I55" s="198">
        <v>6.98</v>
      </c>
      <c r="J55" s="198">
        <v>3.61</v>
      </c>
      <c r="K55" s="198">
        <v>30.21</v>
      </c>
      <c r="L55" s="198">
        <v>11.04</v>
      </c>
      <c r="M55" s="198">
        <v>2</v>
      </c>
      <c r="N55" s="198">
        <v>1.1599999999999999</v>
      </c>
      <c r="O55" s="198">
        <v>2.41</v>
      </c>
      <c r="P55" s="198">
        <v>0.81</v>
      </c>
      <c r="Q55" s="198">
        <v>0.31</v>
      </c>
      <c r="R55" s="198">
        <v>0.31</v>
      </c>
      <c r="S55" s="198">
        <v>0.38</v>
      </c>
      <c r="T55" s="198">
        <v>0</v>
      </c>
      <c r="U55" s="198">
        <v>1.39</v>
      </c>
      <c r="V55" s="198">
        <v>0.61</v>
      </c>
      <c r="W55" s="198">
        <v>0.67</v>
      </c>
      <c r="X55" s="198">
        <v>1.41</v>
      </c>
      <c r="Y55" s="198">
        <v>0</v>
      </c>
      <c r="Z55" s="198">
        <v>4.67</v>
      </c>
      <c r="AA55" s="198">
        <v>0.98</v>
      </c>
      <c r="AB55" s="198">
        <v>0</v>
      </c>
      <c r="AC55" s="198">
        <v>25.95</v>
      </c>
      <c r="AD55" s="198">
        <v>12.46</v>
      </c>
      <c r="AE55" s="198">
        <v>0</v>
      </c>
      <c r="AF55" s="198">
        <v>0</v>
      </c>
      <c r="AG55" s="198">
        <v>0</v>
      </c>
      <c r="AH55" s="198">
        <v>0</v>
      </c>
      <c r="AI55" s="198">
        <v>42.59</v>
      </c>
      <c r="AJ55" s="198">
        <v>0</v>
      </c>
      <c r="AK55" s="198">
        <v>6.21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17.3</v>
      </c>
      <c r="D56" s="198">
        <v>0.23</v>
      </c>
      <c r="E56" s="198">
        <v>0</v>
      </c>
      <c r="F56" s="198">
        <v>20.99</v>
      </c>
      <c r="G56" s="198">
        <v>0</v>
      </c>
      <c r="H56" s="198">
        <v>0</v>
      </c>
      <c r="I56" s="198">
        <v>6.98</v>
      </c>
      <c r="J56" s="198">
        <v>3.61</v>
      </c>
      <c r="K56" s="198">
        <v>23.41</v>
      </c>
      <c r="L56" s="198">
        <v>11.04</v>
      </c>
      <c r="M56" s="198">
        <v>2</v>
      </c>
      <c r="N56" s="198">
        <v>1.1599999999999999</v>
      </c>
      <c r="O56" s="198">
        <v>2.41</v>
      </c>
      <c r="P56" s="198">
        <v>0.81</v>
      </c>
      <c r="Q56" s="198">
        <v>0.31</v>
      </c>
      <c r="R56" s="198">
        <v>0.31</v>
      </c>
      <c r="S56" s="198">
        <v>0.38</v>
      </c>
      <c r="T56" s="198">
        <v>0</v>
      </c>
      <c r="U56" s="198">
        <v>1.39</v>
      </c>
      <c r="V56" s="198">
        <v>0.61</v>
      </c>
      <c r="W56" s="198">
        <v>0.67</v>
      </c>
      <c r="X56" s="198">
        <v>1.41</v>
      </c>
      <c r="Y56" s="198">
        <v>0</v>
      </c>
      <c r="Z56" s="198">
        <v>4.67</v>
      </c>
      <c r="AA56" s="198">
        <v>0.98</v>
      </c>
      <c r="AB56" s="198">
        <v>0</v>
      </c>
      <c r="AC56" s="198">
        <v>25.95</v>
      </c>
      <c r="AD56" s="198">
        <v>12.46</v>
      </c>
      <c r="AE56" s="198">
        <v>0</v>
      </c>
      <c r="AF56" s="198">
        <v>0</v>
      </c>
      <c r="AG56" s="198">
        <v>0</v>
      </c>
      <c r="AH56" s="198">
        <v>0</v>
      </c>
      <c r="AI56" s="198">
        <v>42.59</v>
      </c>
      <c r="AJ56" s="198">
        <v>0</v>
      </c>
      <c r="AK56" s="198">
        <v>6.21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17.059999999999999</v>
      </c>
      <c r="D57" s="198">
        <v>0.23</v>
      </c>
      <c r="E57" s="198">
        <v>0</v>
      </c>
      <c r="F57" s="198">
        <v>20.99</v>
      </c>
      <c r="G57" s="198">
        <v>0</v>
      </c>
      <c r="H57" s="198">
        <v>0</v>
      </c>
      <c r="I57" s="198">
        <v>6.98</v>
      </c>
      <c r="J57" s="198">
        <v>3.61</v>
      </c>
      <c r="K57" s="198">
        <v>8.41</v>
      </c>
      <c r="L57" s="198">
        <v>0.36</v>
      </c>
      <c r="M57" s="198">
        <v>2</v>
      </c>
      <c r="N57" s="198">
        <v>1.1599999999999999</v>
      </c>
      <c r="O57" s="198">
        <v>2.41</v>
      </c>
      <c r="P57" s="198">
        <v>0.81</v>
      </c>
      <c r="Q57" s="198">
        <v>0.31</v>
      </c>
      <c r="R57" s="198">
        <v>0.31</v>
      </c>
      <c r="S57" s="198">
        <v>0.38</v>
      </c>
      <c r="T57" s="198">
        <v>0</v>
      </c>
      <c r="U57" s="198">
        <v>1.39</v>
      </c>
      <c r="V57" s="198">
        <v>0.61</v>
      </c>
      <c r="W57" s="198">
        <v>0.65</v>
      </c>
      <c r="X57" s="198">
        <v>1.41</v>
      </c>
      <c r="Y57" s="198">
        <v>0</v>
      </c>
      <c r="Z57" s="198">
        <v>4.67</v>
      </c>
      <c r="AA57" s="198">
        <v>0.98</v>
      </c>
      <c r="AB57" s="198">
        <v>0</v>
      </c>
      <c r="AC57" s="198">
        <v>25.95</v>
      </c>
      <c r="AD57" s="198">
        <v>12.46</v>
      </c>
      <c r="AE57" s="198">
        <v>0</v>
      </c>
      <c r="AF57" s="198">
        <v>0</v>
      </c>
      <c r="AG57" s="198">
        <v>0</v>
      </c>
      <c r="AH57" s="198">
        <v>0</v>
      </c>
      <c r="AI57" s="198">
        <v>44.21</v>
      </c>
      <c r="AJ57" s="198">
        <v>0</v>
      </c>
      <c r="AK57" s="198">
        <v>6.21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17.059999999999999</v>
      </c>
      <c r="D58" s="198">
        <v>0.23</v>
      </c>
      <c r="E58" s="198">
        <v>0</v>
      </c>
      <c r="F58" s="198">
        <v>20.99</v>
      </c>
      <c r="G58" s="198">
        <v>0</v>
      </c>
      <c r="H58" s="198">
        <v>0</v>
      </c>
      <c r="I58" s="198">
        <v>6.98</v>
      </c>
      <c r="J58" s="198">
        <v>3.61</v>
      </c>
      <c r="K58" s="198">
        <v>8.41</v>
      </c>
      <c r="L58" s="198">
        <v>0.36</v>
      </c>
      <c r="M58" s="198">
        <v>2</v>
      </c>
      <c r="N58" s="198">
        <v>1.1599999999999999</v>
      </c>
      <c r="O58" s="198">
        <v>2.41</v>
      </c>
      <c r="P58" s="198">
        <v>0.81</v>
      </c>
      <c r="Q58" s="198">
        <v>0.31</v>
      </c>
      <c r="R58" s="198">
        <v>0.31</v>
      </c>
      <c r="S58" s="198">
        <v>0.38</v>
      </c>
      <c r="T58" s="198">
        <v>0</v>
      </c>
      <c r="U58" s="198">
        <v>1.39</v>
      </c>
      <c r="V58" s="198">
        <v>0.61</v>
      </c>
      <c r="W58" s="198">
        <v>0.65</v>
      </c>
      <c r="X58" s="198">
        <v>1.41</v>
      </c>
      <c r="Y58" s="198">
        <v>0</v>
      </c>
      <c r="Z58" s="198">
        <v>4.67</v>
      </c>
      <c r="AA58" s="198">
        <v>0.98</v>
      </c>
      <c r="AB58" s="198">
        <v>0</v>
      </c>
      <c r="AC58" s="198">
        <v>25.95</v>
      </c>
      <c r="AD58" s="198">
        <v>12.46</v>
      </c>
      <c r="AE58" s="198">
        <v>0</v>
      </c>
      <c r="AF58" s="198">
        <v>0</v>
      </c>
      <c r="AG58" s="198">
        <v>0</v>
      </c>
      <c r="AH58" s="198">
        <v>0</v>
      </c>
      <c r="AI58" s="198">
        <v>42.59</v>
      </c>
      <c r="AJ58" s="198">
        <v>0</v>
      </c>
      <c r="AK58" s="198">
        <v>6.21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16.829999999999998</v>
      </c>
      <c r="D59" s="198">
        <v>0.23</v>
      </c>
      <c r="E59" s="198">
        <v>0</v>
      </c>
      <c r="F59" s="198">
        <v>20.99</v>
      </c>
      <c r="G59" s="198">
        <v>0</v>
      </c>
      <c r="H59" s="198">
        <v>0</v>
      </c>
      <c r="I59" s="198">
        <v>6.98</v>
      </c>
      <c r="J59" s="198">
        <v>3.61</v>
      </c>
      <c r="K59" s="198">
        <v>8.41</v>
      </c>
      <c r="L59" s="198">
        <v>11.04</v>
      </c>
      <c r="M59" s="198">
        <v>2</v>
      </c>
      <c r="N59" s="198">
        <v>1.1599999999999999</v>
      </c>
      <c r="O59" s="198">
        <v>2.41</v>
      </c>
      <c r="P59" s="198">
        <v>0.81</v>
      </c>
      <c r="Q59" s="198">
        <v>0.31</v>
      </c>
      <c r="R59" s="198">
        <v>0.31</v>
      </c>
      <c r="S59" s="198">
        <v>0.38</v>
      </c>
      <c r="T59" s="198">
        <v>0</v>
      </c>
      <c r="U59" s="198">
        <v>1.39</v>
      </c>
      <c r="V59" s="198">
        <v>0.61</v>
      </c>
      <c r="W59" s="198">
        <v>0.62</v>
      </c>
      <c r="X59" s="198">
        <v>1.41</v>
      </c>
      <c r="Y59" s="198">
        <v>0</v>
      </c>
      <c r="Z59" s="198">
        <v>4.67</v>
      </c>
      <c r="AA59" s="198">
        <v>0.98</v>
      </c>
      <c r="AB59" s="198">
        <v>0</v>
      </c>
      <c r="AC59" s="198">
        <v>22.89</v>
      </c>
      <c r="AD59" s="198">
        <v>12.46</v>
      </c>
      <c r="AE59" s="198">
        <v>0</v>
      </c>
      <c r="AF59" s="198">
        <v>0</v>
      </c>
      <c r="AG59" s="198">
        <v>0</v>
      </c>
      <c r="AH59" s="198">
        <v>0</v>
      </c>
      <c r="AI59" s="198">
        <v>39.9</v>
      </c>
      <c r="AJ59" s="198">
        <v>0</v>
      </c>
      <c r="AK59" s="198">
        <v>6.21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16.829999999999998</v>
      </c>
      <c r="D60" s="198">
        <v>0.23</v>
      </c>
      <c r="E60" s="198">
        <v>0</v>
      </c>
      <c r="F60" s="198">
        <v>20.99</v>
      </c>
      <c r="G60" s="198">
        <v>0</v>
      </c>
      <c r="H60" s="198">
        <v>0</v>
      </c>
      <c r="I60" s="198">
        <v>6.98</v>
      </c>
      <c r="J60" s="198">
        <v>3.61</v>
      </c>
      <c r="K60" s="198">
        <v>8.41</v>
      </c>
      <c r="L60" s="198">
        <v>11.04</v>
      </c>
      <c r="M60" s="198">
        <v>2</v>
      </c>
      <c r="N60" s="198">
        <v>1.1599999999999999</v>
      </c>
      <c r="O60" s="198">
        <v>2.41</v>
      </c>
      <c r="P60" s="198">
        <v>0.81</v>
      </c>
      <c r="Q60" s="198">
        <v>0.31</v>
      </c>
      <c r="R60" s="198">
        <v>0.31</v>
      </c>
      <c r="S60" s="198">
        <v>0.38</v>
      </c>
      <c r="T60" s="198">
        <v>0</v>
      </c>
      <c r="U60" s="198">
        <v>1.39</v>
      </c>
      <c r="V60" s="198">
        <v>0.61</v>
      </c>
      <c r="W60" s="198">
        <v>0.62</v>
      </c>
      <c r="X60" s="198">
        <v>1.41</v>
      </c>
      <c r="Y60" s="198">
        <v>0</v>
      </c>
      <c r="Z60" s="198">
        <v>4.67</v>
      </c>
      <c r="AA60" s="198">
        <v>0.98</v>
      </c>
      <c r="AB60" s="198">
        <v>0</v>
      </c>
      <c r="AC60" s="198">
        <v>22.89</v>
      </c>
      <c r="AD60" s="198">
        <v>12.46</v>
      </c>
      <c r="AE60" s="198">
        <v>0</v>
      </c>
      <c r="AF60" s="198">
        <v>0</v>
      </c>
      <c r="AG60" s="198">
        <v>0</v>
      </c>
      <c r="AH60" s="198">
        <v>0</v>
      </c>
      <c r="AI60" s="198">
        <v>39.9</v>
      </c>
      <c r="AJ60" s="198">
        <v>0</v>
      </c>
      <c r="AK60" s="198">
        <v>6.21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16.829999999999998</v>
      </c>
      <c r="D61" s="198">
        <v>0.23</v>
      </c>
      <c r="E61" s="198">
        <v>0</v>
      </c>
      <c r="F61" s="198">
        <v>20.99</v>
      </c>
      <c r="G61" s="198">
        <v>0</v>
      </c>
      <c r="H61" s="198">
        <v>0</v>
      </c>
      <c r="I61" s="198">
        <v>6.98</v>
      </c>
      <c r="J61" s="198">
        <v>3.61</v>
      </c>
      <c r="K61" s="198">
        <v>8.41</v>
      </c>
      <c r="L61" s="198">
        <v>0.36</v>
      </c>
      <c r="M61" s="198">
        <v>2</v>
      </c>
      <c r="N61" s="198">
        <v>1.25</v>
      </c>
      <c r="O61" s="198">
        <v>2.41</v>
      </c>
      <c r="P61" s="198">
        <v>0.81</v>
      </c>
      <c r="Q61" s="198">
        <v>0.32</v>
      </c>
      <c r="R61" s="198">
        <v>0.31</v>
      </c>
      <c r="S61" s="198">
        <v>0.38</v>
      </c>
      <c r="T61" s="198">
        <v>0</v>
      </c>
      <c r="U61" s="198">
        <v>1.39</v>
      </c>
      <c r="V61" s="198">
        <v>0.61</v>
      </c>
      <c r="W61" s="198">
        <v>0.65</v>
      </c>
      <c r="X61" s="198">
        <v>1.41</v>
      </c>
      <c r="Y61" s="198">
        <v>0</v>
      </c>
      <c r="Z61" s="198">
        <v>4.67</v>
      </c>
      <c r="AA61" s="198">
        <v>0.98</v>
      </c>
      <c r="AB61" s="198">
        <v>0</v>
      </c>
      <c r="AC61" s="198">
        <v>26.21</v>
      </c>
      <c r="AD61" s="198">
        <v>12.46</v>
      </c>
      <c r="AE61" s="198">
        <v>0</v>
      </c>
      <c r="AF61" s="198">
        <v>0</v>
      </c>
      <c r="AG61" s="198">
        <v>0</v>
      </c>
      <c r="AH61" s="198">
        <v>0</v>
      </c>
      <c r="AI61" s="198">
        <v>44.81</v>
      </c>
      <c r="AJ61" s="198">
        <v>0</v>
      </c>
      <c r="AK61" s="198">
        <v>6.21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16.829999999999998</v>
      </c>
      <c r="D62" s="198">
        <v>0.23</v>
      </c>
      <c r="E62" s="198">
        <v>0</v>
      </c>
      <c r="F62" s="198">
        <v>20.99</v>
      </c>
      <c r="G62" s="198">
        <v>0</v>
      </c>
      <c r="H62" s="198">
        <v>0</v>
      </c>
      <c r="I62" s="198">
        <v>6.98</v>
      </c>
      <c r="J62" s="198">
        <v>3.61</v>
      </c>
      <c r="K62" s="198">
        <v>8.41</v>
      </c>
      <c r="L62" s="198">
        <v>0.36</v>
      </c>
      <c r="M62" s="198">
        <v>2</v>
      </c>
      <c r="N62" s="198">
        <v>1.34</v>
      </c>
      <c r="O62" s="198">
        <v>2.41</v>
      </c>
      <c r="P62" s="198">
        <v>0.81</v>
      </c>
      <c r="Q62" s="198">
        <v>0.32</v>
      </c>
      <c r="R62" s="198">
        <v>0.31</v>
      </c>
      <c r="S62" s="198">
        <v>0.38</v>
      </c>
      <c r="T62" s="198">
        <v>0</v>
      </c>
      <c r="U62" s="198">
        <v>1.39</v>
      </c>
      <c r="V62" s="198">
        <v>0.61</v>
      </c>
      <c r="W62" s="198">
        <v>0.65</v>
      </c>
      <c r="X62" s="198">
        <v>1.41</v>
      </c>
      <c r="Y62" s="198">
        <v>0</v>
      </c>
      <c r="Z62" s="198">
        <v>4.67</v>
      </c>
      <c r="AA62" s="198">
        <v>0.98</v>
      </c>
      <c r="AB62" s="198">
        <v>0</v>
      </c>
      <c r="AC62" s="198">
        <v>26.21</v>
      </c>
      <c r="AD62" s="198">
        <v>12.46</v>
      </c>
      <c r="AE62" s="198">
        <v>0</v>
      </c>
      <c r="AF62" s="198">
        <v>0</v>
      </c>
      <c r="AG62" s="198">
        <v>0</v>
      </c>
      <c r="AH62" s="198">
        <v>0</v>
      </c>
      <c r="AI62" s="198">
        <v>44.81</v>
      </c>
      <c r="AJ62" s="198">
        <v>0</v>
      </c>
      <c r="AK62" s="198">
        <v>6.21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16.829999999999998</v>
      </c>
      <c r="D63" s="198">
        <v>0.23</v>
      </c>
      <c r="E63" s="198">
        <v>0</v>
      </c>
      <c r="F63" s="198">
        <v>20.99</v>
      </c>
      <c r="G63" s="198">
        <v>0</v>
      </c>
      <c r="H63" s="198">
        <v>0</v>
      </c>
      <c r="I63" s="198">
        <v>6.98</v>
      </c>
      <c r="J63" s="198">
        <v>3.61</v>
      </c>
      <c r="K63" s="198">
        <v>8.41</v>
      </c>
      <c r="L63" s="198">
        <v>0.36</v>
      </c>
      <c r="M63" s="198">
        <v>2</v>
      </c>
      <c r="N63" s="198">
        <v>1.34</v>
      </c>
      <c r="O63" s="198">
        <v>2.41</v>
      </c>
      <c r="P63" s="198">
        <v>0.81</v>
      </c>
      <c r="Q63" s="198">
        <v>0.32</v>
      </c>
      <c r="R63" s="198">
        <v>0.31</v>
      </c>
      <c r="S63" s="198">
        <v>0.38</v>
      </c>
      <c r="T63" s="198">
        <v>0</v>
      </c>
      <c r="U63" s="198">
        <v>1.39</v>
      </c>
      <c r="V63" s="198">
        <v>0.61</v>
      </c>
      <c r="W63" s="198">
        <v>0.61</v>
      </c>
      <c r="X63" s="198">
        <v>1.41</v>
      </c>
      <c r="Y63" s="198">
        <v>0</v>
      </c>
      <c r="Z63" s="198">
        <v>4.67</v>
      </c>
      <c r="AA63" s="198">
        <v>0.98</v>
      </c>
      <c r="AB63" s="198">
        <v>0</v>
      </c>
      <c r="AC63" s="198">
        <v>26.21</v>
      </c>
      <c r="AD63" s="198">
        <v>12.46</v>
      </c>
      <c r="AE63" s="198">
        <v>0</v>
      </c>
      <c r="AF63" s="198">
        <v>0</v>
      </c>
      <c r="AG63" s="198">
        <v>0</v>
      </c>
      <c r="AH63" s="198">
        <v>0</v>
      </c>
      <c r="AI63" s="198">
        <v>46.18</v>
      </c>
      <c r="AJ63" s="198">
        <v>0</v>
      </c>
      <c r="AK63" s="198">
        <v>6.21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16.829999999999998</v>
      </c>
      <c r="D64" s="198">
        <v>0.23</v>
      </c>
      <c r="E64" s="198">
        <v>0</v>
      </c>
      <c r="F64" s="198">
        <v>20.99</v>
      </c>
      <c r="G64" s="198">
        <v>0</v>
      </c>
      <c r="H64" s="198">
        <v>0</v>
      </c>
      <c r="I64" s="198">
        <v>6.98</v>
      </c>
      <c r="J64" s="198">
        <v>3.61</v>
      </c>
      <c r="K64" s="198">
        <v>8.41</v>
      </c>
      <c r="L64" s="198">
        <v>-1.56</v>
      </c>
      <c r="M64" s="198">
        <v>2</v>
      </c>
      <c r="N64" s="198">
        <v>1.34</v>
      </c>
      <c r="O64" s="198">
        <v>2.41</v>
      </c>
      <c r="P64" s="198">
        <v>0.81</v>
      </c>
      <c r="Q64" s="198">
        <v>-24.19</v>
      </c>
      <c r="R64" s="198">
        <v>0.31</v>
      </c>
      <c r="S64" s="198">
        <v>0.38</v>
      </c>
      <c r="T64" s="198">
        <v>0</v>
      </c>
      <c r="U64" s="198">
        <v>1.39</v>
      </c>
      <c r="V64" s="198">
        <v>0.61</v>
      </c>
      <c r="W64" s="198">
        <v>0.61</v>
      </c>
      <c r="X64" s="198">
        <v>1.41</v>
      </c>
      <c r="Y64" s="198">
        <v>0</v>
      </c>
      <c r="Z64" s="198">
        <v>4.67</v>
      </c>
      <c r="AA64" s="198">
        <v>0.98</v>
      </c>
      <c r="AB64" s="198">
        <v>0</v>
      </c>
      <c r="AC64" s="198">
        <v>26.21</v>
      </c>
      <c r="AD64" s="198">
        <v>12.46</v>
      </c>
      <c r="AE64" s="198">
        <v>0</v>
      </c>
      <c r="AF64" s="198">
        <v>0</v>
      </c>
      <c r="AG64" s="198">
        <v>0</v>
      </c>
      <c r="AH64" s="198">
        <v>0</v>
      </c>
      <c r="AI64" s="198">
        <v>44.81</v>
      </c>
      <c r="AJ64" s="198">
        <v>0</v>
      </c>
      <c r="AK64" s="198">
        <v>6.21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16.829999999999998</v>
      </c>
      <c r="D65" s="198">
        <v>0.23</v>
      </c>
      <c r="E65" s="198">
        <v>0</v>
      </c>
      <c r="F65" s="198">
        <v>20.99</v>
      </c>
      <c r="G65" s="198">
        <v>0</v>
      </c>
      <c r="H65" s="198">
        <v>0</v>
      </c>
      <c r="I65" s="198">
        <v>6.98</v>
      </c>
      <c r="J65" s="198">
        <v>3.61</v>
      </c>
      <c r="K65" s="198">
        <v>8.41</v>
      </c>
      <c r="L65" s="198">
        <v>-54.75</v>
      </c>
      <c r="M65" s="198">
        <v>2</v>
      </c>
      <c r="N65" s="198">
        <v>1.34</v>
      </c>
      <c r="O65" s="198">
        <v>2.41</v>
      </c>
      <c r="P65" s="198">
        <v>0.81</v>
      </c>
      <c r="Q65" s="198">
        <v>-24.19</v>
      </c>
      <c r="R65" s="198">
        <v>0.31</v>
      </c>
      <c r="S65" s="198">
        <v>0.38</v>
      </c>
      <c r="T65" s="198">
        <v>0</v>
      </c>
      <c r="U65" s="198">
        <v>1.39</v>
      </c>
      <c r="V65" s="198">
        <v>0.61</v>
      </c>
      <c r="W65" s="198">
        <v>0.61</v>
      </c>
      <c r="X65" s="198">
        <v>1.41</v>
      </c>
      <c r="Y65" s="198">
        <v>0</v>
      </c>
      <c r="Z65" s="198">
        <v>4.67</v>
      </c>
      <c r="AA65" s="198">
        <v>0.98</v>
      </c>
      <c r="AB65" s="198">
        <v>0</v>
      </c>
      <c r="AC65" s="198">
        <v>26.21</v>
      </c>
      <c r="AD65" s="198">
        <v>12.46</v>
      </c>
      <c r="AE65" s="198">
        <v>0</v>
      </c>
      <c r="AF65" s="198">
        <v>0</v>
      </c>
      <c r="AG65" s="198">
        <v>0</v>
      </c>
      <c r="AH65" s="198">
        <v>0</v>
      </c>
      <c r="AI65" s="198">
        <v>44.81</v>
      </c>
      <c r="AJ65" s="198">
        <v>0</v>
      </c>
      <c r="AK65" s="198">
        <v>6.21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16.829999999999998</v>
      </c>
      <c r="D66" s="198">
        <v>0.23</v>
      </c>
      <c r="E66" s="198">
        <v>0</v>
      </c>
      <c r="F66" s="198">
        <v>20.99</v>
      </c>
      <c r="G66" s="198">
        <v>0</v>
      </c>
      <c r="H66" s="198">
        <v>0</v>
      </c>
      <c r="I66" s="198">
        <v>6.98</v>
      </c>
      <c r="J66" s="198">
        <v>3.61</v>
      </c>
      <c r="K66" s="198">
        <v>8.41</v>
      </c>
      <c r="L66" s="198">
        <v>-54.75</v>
      </c>
      <c r="M66" s="198">
        <v>2</v>
      </c>
      <c r="N66" s="198">
        <v>1.34</v>
      </c>
      <c r="O66" s="198">
        <v>2.41</v>
      </c>
      <c r="P66" s="198">
        <v>0.81</v>
      </c>
      <c r="Q66" s="198">
        <v>-24.19</v>
      </c>
      <c r="R66" s="198">
        <v>0.31</v>
      </c>
      <c r="S66" s="198">
        <v>0.38</v>
      </c>
      <c r="T66" s="198">
        <v>0</v>
      </c>
      <c r="U66" s="198">
        <v>1.39</v>
      </c>
      <c r="V66" s="198">
        <v>0.61</v>
      </c>
      <c r="W66" s="198">
        <v>0.61</v>
      </c>
      <c r="X66" s="198">
        <v>1.41</v>
      </c>
      <c r="Y66" s="198">
        <v>0</v>
      </c>
      <c r="Z66" s="198">
        <v>4.67</v>
      </c>
      <c r="AA66" s="198">
        <v>0.98</v>
      </c>
      <c r="AB66" s="198">
        <v>0</v>
      </c>
      <c r="AC66" s="198">
        <v>26.21</v>
      </c>
      <c r="AD66" s="198">
        <v>12.46</v>
      </c>
      <c r="AE66" s="198">
        <v>0</v>
      </c>
      <c r="AF66" s="198">
        <v>0</v>
      </c>
      <c r="AG66" s="198">
        <v>0</v>
      </c>
      <c r="AH66" s="198">
        <v>0</v>
      </c>
      <c r="AI66" s="198">
        <v>44.81</v>
      </c>
      <c r="AJ66" s="198">
        <v>0</v>
      </c>
      <c r="AK66" s="198">
        <v>6.21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17.059999999999999</v>
      </c>
      <c r="D67" s="198">
        <v>0.23</v>
      </c>
      <c r="E67" s="198">
        <v>0</v>
      </c>
      <c r="F67" s="198">
        <v>20.99</v>
      </c>
      <c r="G67" s="198">
        <v>0</v>
      </c>
      <c r="H67" s="198">
        <v>0</v>
      </c>
      <c r="I67" s="198">
        <v>6.98</v>
      </c>
      <c r="J67" s="198">
        <v>3.61</v>
      </c>
      <c r="K67" s="198">
        <v>8.41</v>
      </c>
      <c r="L67" s="198">
        <v>-54.75</v>
      </c>
      <c r="M67" s="198">
        <v>2</v>
      </c>
      <c r="N67" s="198">
        <v>1.34</v>
      </c>
      <c r="O67" s="198">
        <v>2.41</v>
      </c>
      <c r="P67" s="198">
        <v>0.81</v>
      </c>
      <c r="Q67" s="198">
        <v>-48.05</v>
      </c>
      <c r="R67" s="198">
        <v>0.31</v>
      </c>
      <c r="S67" s="198">
        <v>0.38</v>
      </c>
      <c r="T67" s="198">
        <v>0</v>
      </c>
      <c r="U67" s="198">
        <v>1.39</v>
      </c>
      <c r="V67" s="198">
        <v>0.61</v>
      </c>
      <c r="W67" s="198">
        <v>0.61</v>
      </c>
      <c r="X67" s="198">
        <v>1.41</v>
      </c>
      <c r="Y67" s="198">
        <v>0</v>
      </c>
      <c r="Z67" s="198">
        <v>4.67</v>
      </c>
      <c r="AA67" s="198">
        <v>0.98</v>
      </c>
      <c r="AB67" s="198">
        <v>0</v>
      </c>
      <c r="AC67" s="198">
        <v>26.21</v>
      </c>
      <c r="AD67" s="198">
        <v>12.46</v>
      </c>
      <c r="AE67" s="198">
        <v>0</v>
      </c>
      <c r="AF67" s="198">
        <v>0</v>
      </c>
      <c r="AG67" s="198">
        <v>0</v>
      </c>
      <c r="AH67" s="198">
        <v>0</v>
      </c>
      <c r="AI67" s="198">
        <v>44.81</v>
      </c>
      <c r="AJ67" s="198">
        <v>0</v>
      </c>
      <c r="AK67" s="198">
        <v>6.21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17.059999999999999</v>
      </c>
      <c r="D68" s="198">
        <v>0.23</v>
      </c>
      <c r="E68" s="198">
        <v>0</v>
      </c>
      <c r="F68" s="198">
        <v>20.99</v>
      </c>
      <c r="G68" s="198">
        <v>0</v>
      </c>
      <c r="H68" s="198">
        <v>0</v>
      </c>
      <c r="I68" s="198">
        <v>6.98</v>
      </c>
      <c r="J68" s="198">
        <v>3.61</v>
      </c>
      <c r="K68" s="198">
        <v>8.41</v>
      </c>
      <c r="L68" s="198">
        <v>-50.49</v>
      </c>
      <c r="M68" s="198">
        <v>2</v>
      </c>
      <c r="N68" s="198">
        <v>1.34</v>
      </c>
      <c r="O68" s="198">
        <v>2.41</v>
      </c>
      <c r="P68" s="198">
        <v>0.81</v>
      </c>
      <c r="Q68" s="198">
        <v>-77.069999999999993</v>
      </c>
      <c r="R68" s="198">
        <v>0.31</v>
      </c>
      <c r="S68" s="198">
        <v>0.38</v>
      </c>
      <c r="T68" s="198">
        <v>0</v>
      </c>
      <c r="U68" s="198">
        <v>1.39</v>
      </c>
      <c r="V68" s="198">
        <v>0.61</v>
      </c>
      <c r="W68" s="198">
        <v>0.61</v>
      </c>
      <c r="X68" s="198">
        <v>1.41</v>
      </c>
      <c r="Y68" s="198">
        <v>0</v>
      </c>
      <c r="Z68" s="198">
        <v>4.67</v>
      </c>
      <c r="AA68" s="198">
        <v>0.98</v>
      </c>
      <c r="AB68" s="198">
        <v>0</v>
      </c>
      <c r="AC68" s="198">
        <v>26.21</v>
      </c>
      <c r="AD68" s="198">
        <v>12.46</v>
      </c>
      <c r="AE68" s="198">
        <v>0</v>
      </c>
      <c r="AF68" s="198">
        <v>0</v>
      </c>
      <c r="AG68" s="198">
        <v>0</v>
      </c>
      <c r="AH68" s="198">
        <v>0</v>
      </c>
      <c r="AI68" s="198">
        <v>44.81</v>
      </c>
      <c r="AJ68" s="198">
        <v>0</v>
      </c>
      <c r="AK68" s="198">
        <v>6.21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17.059999999999999</v>
      </c>
      <c r="D69" s="198">
        <v>0.23</v>
      </c>
      <c r="E69" s="198">
        <v>0</v>
      </c>
      <c r="F69" s="198">
        <v>20.99</v>
      </c>
      <c r="G69" s="198">
        <v>0</v>
      </c>
      <c r="H69" s="198">
        <v>0</v>
      </c>
      <c r="I69" s="198">
        <v>6.98</v>
      </c>
      <c r="J69" s="198">
        <v>3.61</v>
      </c>
      <c r="K69" s="198">
        <v>0</v>
      </c>
      <c r="L69" s="198">
        <v>-23.16</v>
      </c>
      <c r="M69" s="198">
        <v>2</v>
      </c>
      <c r="N69" s="198">
        <v>1.34</v>
      </c>
      <c r="O69" s="198">
        <v>2.41</v>
      </c>
      <c r="P69" s="198">
        <v>0.81</v>
      </c>
      <c r="Q69" s="198">
        <v>-125.43</v>
      </c>
      <c r="R69" s="198">
        <v>0.31</v>
      </c>
      <c r="S69" s="198">
        <v>0.38</v>
      </c>
      <c r="T69" s="198">
        <v>0</v>
      </c>
      <c r="U69" s="198">
        <v>1.39</v>
      </c>
      <c r="V69" s="198">
        <v>0.61</v>
      </c>
      <c r="W69" s="198">
        <v>0.62</v>
      </c>
      <c r="X69" s="198">
        <v>1.41</v>
      </c>
      <c r="Y69" s="198">
        <v>0</v>
      </c>
      <c r="Z69" s="198">
        <v>4.67</v>
      </c>
      <c r="AA69" s="198">
        <v>0.98</v>
      </c>
      <c r="AB69" s="198">
        <v>0</v>
      </c>
      <c r="AC69" s="198">
        <v>26.21</v>
      </c>
      <c r="AD69" s="198">
        <v>12.46</v>
      </c>
      <c r="AE69" s="198">
        <v>0</v>
      </c>
      <c r="AF69" s="198">
        <v>0</v>
      </c>
      <c r="AG69" s="198">
        <v>0</v>
      </c>
      <c r="AH69" s="198">
        <v>0</v>
      </c>
      <c r="AI69" s="198">
        <v>46.18</v>
      </c>
      <c r="AJ69" s="198">
        <v>0</v>
      </c>
      <c r="AK69" s="198">
        <v>6.21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17.059999999999999</v>
      </c>
      <c r="D70" s="198">
        <v>0.23</v>
      </c>
      <c r="E70" s="198">
        <v>0</v>
      </c>
      <c r="F70" s="198">
        <v>20.99</v>
      </c>
      <c r="G70" s="198">
        <v>0</v>
      </c>
      <c r="H70" s="198">
        <v>0</v>
      </c>
      <c r="I70" s="198">
        <v>6.98</v>
      </c>
      <c r="J70" s="198">
        <v>3.61</v>
      </c>
      <c r="K70" s="198">
        <v>0</v>
      </c>
      <c r="L70" s="198">
        <v>-23.16</v>
      </c>
      <c r="M70" s="198">
        <v>2</v>
      </c>
      <c r="N70" s="198">
        <v>1.34</v>
      </c>
      <c r="O70" s="198">
        <v>2.41</v>
      </c>
      <c r="P70" s="198">
        <v>0.81</v>
      </c>
      <c r="Q70" s="198">
        <v>-125.43</v>
      </c>
      <c r="R70" s="198">
        <v>0.31</v>
      </c>
      <c r="S70" s="198">
        <v>0.38</v>
      </c>
      <c r="T70" s="198">
        <v>0</v>
      </c>
      <c r="U70" s="198">
        <v>1.39</v>
      </c>
      <c r="V70" s="198">
        <v>0.61</v>
      </c>
      <c r="W70" s="198">
        <v>0.62</v>
      </c>
      <c r="X70" s="198">
        <v>1.41</v>
      </c>
      <c r="Y70" s="198">
        <v>0</v>
      </c>
      <c r="Z70" s="198">
        <v>4.67</v>
      </c>
      <c r="AA70" s="198">
        <v>0.98</v>
      </c>
      <c r="AB70" s="198">
        <v>0</v>
      </c>
      <c r="AC70" s="198">
        <v>26.21</v>
      </c>
      <c r="AD70" s="198">
        <v>12.46</v>
      </c>
      <c r="AE70" s="198">
        <v>0</v>
      </c>
      <c r="AF70" s="198">
        <v>0</v>
      </c>
      <c r="AG70" s="198">
        <v>0</v>
      </c>
      <c r="AH70" s="198">
        <v>0</v>
      </c>
      <c r="AI70" s="198">
        <v>44.81</v>
      </c>
      <c r="AJ70" s="198">
        <v>0</v>
      </c>
      <c r="AK70" s="198">
        <v>6.21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17.059999999999999</v>
      </c>
      <c r="D71" s="198">
        <v>0.23</v>
      </c>
      <c r="E71" s="198">
        <v>0</v>
      </c>
      <c r="F71" s="198">
        <v>20.99</v>
      </c>
      <c r="G71" s="198">
        <v>0</v>
      </c>
      <c r="H71" s="198">
        <v>0</v>
      </c>
      <c r="I71" s="198">
        <v>6.98</v>
      </c>
      <c r="J71" s="198">
        <v>3.61</v>
      </c>
      <c r="K71" s="198">
        <v>0</v>
      </c>
      <c r="L71" s="198">
        <v>-28.66</v>
      </c>
      <c r="M71" s="198">
        <v>2</v>
      </c>
      <c r="N71" s="198">
        <v>1.34</v>
      </c>
      <c r="O71" s="198">
        <v>2.41</v>
      </c>
      <c r="P71" s="198">
        <v>0.81</v>
      </c>
      <c r="Q71" s="198">
        <v>-179.69</v>
      </c>
      <c r="R71" s="198">
        <v>-34.33</v>
      </c>
      <c r="S71" s="198">
        <v>0.38</v>
      </c>
      <c r="T71" s="198">
        <v>0</v>
      </c>
      <c r="U71" s="198">
        <v>1.39</v>
      </c>
      <c r="V71" s="198">
        <v>0.61</v>
      </c>
      <c r="W71" s="198">
        <v>0.54</v>
      </c>
      <c r="X71" s="198">
        <v>1.41</v>
      </c>
      <c r="Y71" s="198">
        <v>0</v>
      </c>
      <c r="Z71" s="198">
        <v>4.67</v>
      </c>
      <c r="AA71" s="198">
        <v>0.98</v>
      </c>
      <c r="AB71" s="198">
        <v>0</v>
      </c>
      <c r="AC71" s="198">
        <v>26.21</v>
      </c>
      <c r="AD71" s="198">
        <v>12.46</v>
      </c>
      <c r="AE71" s="198">
        <v>0</v>
      </c>
      <c r="AF71" s="198">
        <v>0</v>
      </c>
      <c r="AG71" s="198">
        <v>0</v>
      </c>
      <c r="AH71" s="198">
        <v>0</v>
      </c>
      <c r="AI71" s="198">
        <v>44.81</v>
      </c>
      <c r="AJ71" s="198">
        <v>0</v>
      </c>
      <c r="AK71" s="198">
        <v>4.66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17.059999999999999</v>
      </c>
      <c r="D72" s="198">
        <v>0.23</v>
      </c>
      <c r="E72" s="198">
        <v>0</v>
      </c>
      <c r="F72" s="198">
        <v>20.99</v>
      </c>
      <c r="G72" s="198">
        <v>0</v>
      </c>
      <c r="H72" s="198">
        <v>0</v>
      </c>
      <c r="I72" s="198">
        <v>6.98</v>
      </c>
      <c r="J72" s="198">
        <v>3.61</v>
      </c>
      <c r="K72" s="198">
        <v>0</v>
      </c>
      <c r="L72" s="198">
        <v>-28.66</v>
      </c>
      <c r="M72" s="198">
        <v>2</v>
      </c>
      <c r="N72" s="198">
        <v>1.34</v>
      </c>
      <c r="O72" s="198">
        <v>2.41</v>
      </c>
      <c r="P72" s="198">
        <v>0.81</v>
      </c>
      <c r="Q72" s="198">
        <v>-232.81</v>
      </c>
      <c r="R72" s="198">
        <v>-48.05</v>
      </c>
      <c r="S72" s="198">
        <v>0.38</v>
      </c>
      <c r="T72" s="198">
        <v>0</v>
      </c>
      <c r="U72" s="198">
        <v>1.39</v>
      </c>
      <c r="V72" s="198">
        <v>0.61</v>
      </c>
      <c r="W72" s="198">
        <v>0.54</v>
      </c>
      <c r="X72" s="198">
        <v>1.41</v>
      </c>
      <c r="Y72" s="198">
        <v>0</v>
      </c>
      <c r="Z72" s="198">
        <v>4.67</v>
      </c>
      <c r="AA72" s="198">
        <v>0.98</v>
      </c>
      <c r="AB72" s="198">
        <v>0</v>
      </c>
      <c r="AC72" s="198">
        <v>26.21</v>
      </c>
      <c r="AD72" s="198">
        <v>12.46</v>
      </c>
      <c r="AE72" s="198">
        <v>0</v>
      </c>
      <c r="AF72" s="198">
        <v>0</v>
      </c>
      <c r="AG72" s="198">
        <v>0</v>
      </c>
      <c r="AH72" s="198">
        <v>0</v>
      </c>
      <c r="AI72" s="198">
        <v>44.81</v>
      </c>
      <c r="AJ72" s="198">
        <v>0</v>
      </c>
      <c r="AK72" s="198">
        <v>4.66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17.059999999999999</v>
      </c>
      <c r="D73" s="198">
        <v>0.23</v>
      </c>
      <c r="E73" s="198">
        <v>0</v>
      </c>
      <c r="F73" s="198">
        <v>20.99</v>
      </c>
      <c r="G73" s="198">
        <v>0</v>
      </c>
      <c r="H73" s="198">
        <v>0</v>
      </c>
      <c r="I73" s="198">
        <v>0.23</v>
      </c>
      <c r="J73" s="198">
        <v>3.61</v>
      </c>
      <c r="K73" s="198">
        <v>0</v>
      </c>
      <c r="L73" s="198">
        <v>-28.66</v>
      </c>
      <c r="M73" s="198">
        <v>2</v>
      </c>
      <c r="N73" s="198">
        <v>1.43</v>
      </c>
      <c r="O73" s="198">
        <v>2.41</v>
      </c>
      <c r="P73" s="198">
        <v>0.81</v>
      </c>
      <c r="Q73" s="198">
        <v>-257.93</v>
      </c>
      <c r="R73" s="198">
        <v>0.31</v>
      </c>
      <c r="S73" s="198">
        <v>0.38</v>
      </c>
      <c r="T73" s="198">
        <v>0</v>
      </c>
      <c r="U73" s="198">
        <v>1.39</v>
      </c>
      <c r="V73" s="198">
        <v>0.61</v>
      </c>
      <c r="W73" s="198">
        <v>0.56000000000000005</v>
      </c>
      <c r="X73" s="198">
        <v>1.41</v>
      </c>
      <c r="Y73" s="198">
        <v>0</v>
      </c>
      <c r="Z73" s="198">
        <v>4.67</v>
      </c>
      <c r="AA73" s="198">
        <v>0.98</v>
      </c>
      <c r="AB73" s="198">
        <v>0</v>
      </c>
      <c r="AC73" s="198">
        <v>26.21</v>
      </c>
      <c r="AD73" s="198">
        <v>12.46</v>
      </c>
      <c r="AE73" s="198">
        <v>0</v>
      </c>
      <c r="AF73" s="198">
        <v>0</v>
      </c>
      <c r="AG73" s="198">
        <v>0</v>
      </c>
      <c r="AH73" s="198">
        <v>0</v>
      </c>
      <c r="AI73" s="198">
        <v>44.81</v>
      </c>
      <c r="AJ73" s="198">
        <v>0</v>
      </c>
      <c r="AK73" s="198">
        <v>4.66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17.059999999999999</v>
      </c>
      <c r="D74" s="198">
        <v>0.23</v>
      </c>
      <c r="E74" s="198">
        <v>0</v>
      </c>
      <c r="F74" s="198">
        <v>20.99</v>
      </c>
      <c r="G74" s="198">
        <v>0</v>
      </c>
      <c r="H74" s="198">
        <v>0</v>
      </c>
      <c r="I74" s="198">
        <v>0.23</v>
      </c>
      <c r="J74" s="198">
        <v>3.61</v>
      </c>
      <c r="K74" s="198">
        <v>0</v>
      </c>
      <c r="L74" s="198">
        <v>-28.66</v>
      </c>
      <c r="M74" s="198">
        <v>2</v>
      </c>
      <c r="N74" s="198">
        <v>1.51</v>
      </c>
      <c r="O74" s="198">
        <v>2.41</v>
      </c>
      <c r="P74" s="198">
        <v>0.81</v>
      </c>
      <c r="Q74" s="198">
        <v>-257.93</v>
      </c>
      <c r="R74" s="198">
        <v>0.31</v>
      </c>
      <c r="S74" s="198">
        <v>0.38</v>
      </c>
      <c r="T74" s="198">
        <v>0</v>
      </c>
      <c r="U74" s="198">
        <v>1.39</v>
      </c>
      <c r="V74" s="198">
        <v>0.61</v>
      </c>
      <c r="W74" s="198">
        <v>0.56000000000000005</v>
      </c>
      <c r="X74" s="198">
        <v>1.41</v>
      </c>
      <c r="Y74" s="198">
        <v>0</v>
      </c>
      <c r="Z74" s="198">
        <v>4.67</v>
      </c>
      <c r="AA74" s="198">
        <v>0.98</v>
      </c>
      <c r="AB74" s="198">
        <v>0</v>
      </c>
      <c r="AC74" s="198">
        <v>26.21</v>
      </c>
      <c r="AD74" s="198">
        <v>12.46</v>
      </c>
      <c r="AE74" s="198">
        <v>0</v>
      </c>
      <c r="AF74" s="198">
        <v>0</v>
      </c>
      <c r="AG74" s="198">
        <v>0</v>
      </c>
      <c r="AH74" s="198">
        <v>0</v>
      </c>
      <c r="AI74" s="198">
        <v>44.81</v>
      </c>
      <c r="AJ74" s="198">
        <v>0</v>
      </c>
      <c r="AK74" s="198">
        <v>4.66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16.600000000000001</v>
      </c>
      <c r="D75" s="198">
        <v>0.23</v>
      </c>
      <c r="E75" s="198">
        <v>0</v>
      </c>
      <c r="F75" s="198">
        <v>20.99</v>
      </c>
      <c r="G75" s="198">
        <v>0</v>
      </c>
      <c r="H75" s="198">
        <v>0</v>
      </c>
      <c r="I75" s="198">
        <v>0.23</v>
      </c>
      <c r="J75" s="198">
        <v>3.61</v>
      </c>
      <c r="K75" s="198">
        <v>0</v>
      </c>
      <c r="L75" s="198">
        <v>-28.66</v>
      </c>
      <c r="M75" s="198">
        <v>2</v>
      </c>
      <c r="N75" s="198">
        <v>1.6</v>
      </c>
      <c r="O75" s="198">
        <v>2.41</v>
      </c>
      <c r="P75" s="198">
        <v>0.81</v>
      </c>
      <c r="Q75" s="198">
        <v>-257.93</v>
      </c>
      <c r="R75" s="198">
        <v>0.31</v>
      </c>
      <c r="S75" s="198">
        <v>0.38</v>
      </c>
      <c r="T75" s="198">
        <v>0</v>
      </c>
      <c r="U75" s="198">
        <v>1.39</v>
      </c>
      <c r="V75" s="198">
        <v>0.61</v>
      </c>
      <c r="W75" s="198">
        <v>0.61</v>
      </c>
      <c r="X75" s="198">
        <v>1.41</v>
      </c>
      <c r="Y75" s="198">
        <v>0</v>
      </c>
      <c r="Z75" s="198">
        <v>4.67</v>
      </c>
      <c r="AA75" s="198">
        <v>0.98</v>
      </c>
      <c r="AB75" s="198">
        <v>0</v>
      </c>
      <c r="AC75" s="198">
        <v>25.95</v>
      </c>
      <c r="AD75" s="198">
        <v>12.46</v>
      </c>
      <c r="AE75" s="198">
        <v>0</v>
      </c>
      <c r="AF75" s="198">
        <v>0</v>
      </c>
      <c r="AG75" s="198">
        <v>0</v>
      </c>
      <c r="AH75" s="198">
        <v>0</v>
      </c>
      <c r="AI75" s="198">
        <v>45.49</v>
      </c>
      <c r="AJ75" s="198">
        <v>0</v>
      </c>
      <c r="AK75" s="198">
        <v>4.66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17.059999999999999</v>
      </c>
      <c r="D76" s="198">
        <v>0.23</v>
      </c>
      <c r="E76" s="198">
        <v>0</v>
      </c>
      <c r="F76" s="198">
        <v>20.99</v>
      </c>
      <c r="G76" s="198">
        <v>0</v>
      </c>
      <c r="H76" s="198">
        <v>0</v>
      </c>
      <c r="I76" s="198">
        <v>0.23</v>
      </c>
      <c r="J76" s="198">
        <v>3.61</v>
      </c>
      <c r="K76" s="198">
        <v>0</v>
      </c>
      <c r="L76" s="198">
        <v>-28.66</v>
      </c>
      <c r="M76" s="198">
        <v>2</v>
      </c>
      <c r="N76" s="198">
        <v>1.7</v>
      </c>
      <c r="O76" s="198">
        <v>2.41</v>
      </c>
      <c r="P76" s="198">
        <v>0.81</v>
      </c>
      <c r="Q76" s="198">
        <v>-257.93</v>
      </c>
      <c r="R76" s="198">
        <v>0.31</v>
      </c>
      <c r="S76" s="198">
        <v>0.38</v>
      </c>
      <c r="T76" s="198">
        <v>0</v>
      </c>
      <c r="U76" s="198">
        <v>1.39</v>
      </c>
      <c r="V76" s="198">
        <v>0.61</v>
      </c>
      <c r="W76" s="198">
        <v>0.61</v>
      </c>
      <c r="X76" s="198">
        <v>1.41</v>
      </c>
      <c r="Y76" s="198">
        <v>0</v>
      </c>
      <c r="Z76" s="198">
        <v>4.67</v>
      </c>
      <c r="AA76" s="198">
        <v>0.98</v>
      </c>
      <c r="AB76" s="198">
        <v>0</v>
      </c>
      <c r="AC76" s="198">
        <v>25.95</v>
      </c>
      <c r="AD76" s="198">
        <v>12.46</v>
      </c>
      <c r="AE76" s="198">
        <v>0</v>
      </c>
      <c r="AF76" s="198">
        <v>0</v>
      </c>
      <c r="AG76" s="198">
        <v>0</v>
      </c>
      <c r="AH76" s="198">
        <v>0</v>
      </c>
      <c r="AI76" s="198">
        <v>44.13</v>
      </c>
      <c r="AJ76" s="198">
        <v>0</v>
      </c>
      <c r="AK76" s="198">
        <v>4.66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17.059999999999999</v>
      </c>
      <c r="D77" s="198">
        <v>0.23</v>
      </c>
      <c r="E77" s="198">
        <v>0</v>
      </c>
      <c r="F77" s="198">
        <v>20.99</v>
      </c>
      <c r="G77" s="198">
        <v>0</v>
      </c>
      <c r="H77" s="198">
        <v>0</v>
      </c>
      <c r="I77" s="198">
        <v>6.98</v>
      </c>
      <c r="J77" s="198">
        <v>3.61</v>
      </c>
      <c r="K77" s="198">
        <v>0</v>
      </c>
      <c r="L77" s="198">
        <v>-28.66</v>
      </c>
      <c r="M77" s="198">
        <v>2</v>
      </c>
      <c r="N77" s="198">
        <v>1.7</v>
      </c>
      <c r="O77" s="198">
        <v>2.41</v>
      </c>
      <c r="P77" s="198">
        <v>0.81</v>
      </c>
      <c r="Q77" s="198">
        <v>-33.700000000000003</v>
      </c>
      <c r="R77" s="198">
        <v>0.31</v>
      </c>
      <c r="S77" s="198">
        <v>0.38</v>
      </c>
      <c r="T77" s="198">
        <v>0</v>
      </c>
      <c r="U77" s="198">
        <v>1.39</v>
      </c>
      <c r="V77" s="198">
        <v>0.61</v>
      </c>
      <c r="W77" s="198">
        <v>0.61</v>
      </c>
      <c r="X77" s="198">
        <v>1.41</v>
      </c>
      <c r="Y77" s="198">
        <v>0</v>
      </c>
      <c r="Z77" s="198">
        <v>4.67</v>
      </c>
      <c r="AA77" s="198">
        <v>0.98</v>
      </c>
      <c r="AB77" s="198">
        <v>0</v>
      </c>
      <c r="AC77" s="198">
        <v>25.95</v>
      </c>
      <c r="AD77" s="198">
        <v>12.46</v>
      </c>
      <c r="AE77" s="198">
        <v>0</v>
      </c>
      <c r="AF77" s="198">
        <v>0</v>
      </c>
      <c r="AG77" s="198">
        <v>0</v>
      </c>
      <c r="AH77" s="198">
        <v>0</v>
      </c>
      <c r="AI77" s="198">
        <v>44.13</v>
      </c>
      <c r="AJ77" s="198">
        <v>0</v>
      </c>
      <c r="AK77" s="198">
        <v>4.66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17.3</v>
      </c>
      <c r="D78" s="198">
        <v>0.23</v>
      </c>
      <c r="E78" s="198">
        <v>0</v>
      </c>
      <c r="F78" s="198">
        <v>20.99</v>
      </c>
      <c r="G78" s="198">
        <v>0</v>
      </c>
      <c r="H78" s="198">
        <v>0</v>
      </c>
      <c r="I78" s="198">
        <v>6.98</v>
      </c>
      <c r="J78" s="198">
        <v>3.61</v>
      </c>
      <c r="K78" s="198">
        <v>0</v>
      </c>
      <c r="L78" s="198">
        <v>-21.24</v>
      </c>
      <c r="M78" s="198">
        <v>2</v>
      </c>
      <c r="N78" s="198">
        <v>1.7</v>
      </c>
      <c r="O78" s="198">
        <v>2.41</v>
      </c>
      <c r="P78" s="198">
        <v>0.81</v>
      </c>
      <c r="Q78" s="198">
        <v>-33.700000000000003</v>
      </c>
      <c r="R78" s="198">
        <v>0.31</v>
      </c>
      <c r="S78" s="198">
        <v>0.38</v>
      </c>
      <c r="T78" s="198">
        <v>0</v>
      </c>
      <c r="U78" s="198">
        <v>1.39</v>
      </c>
      <c r="V78" s="198">
        <v>0.61</v>
      </c>
      <c r="W78" s="198">
        <v>0.61</v>
      </c>
      <c r="X78" s="198">
        <v>1.41</v>
      </c>
      <c r="Y78" s="198">
        <v>0</v>
      </c>
      <c r="Z78" s="198">
        <v>4.67</v>
      </c>
      <c r="AA78" s="198">
        <v>0.98</v>
      </c>
      <c r="AB78" s="198">
        <v>0</v>
      </c>
      <c r="AC78" s="198">
        <v>25.95</v>
      </c>
      <c r="AD78" s="198">
        <v>12.46</v>
      </c>
      <c r="AE78" s="198">
        <v>0</v>
      </c>
      <c r="AF78" s="198">
        <v>0</v>
      </c>
      <c r="AG78" s="198">
        <v>0</v>
      </c>
      <c r="AH78" s="198">
        <v>0</v>
      </c>
      <c r="AI78" s="198">
        <v>44.13</v>
      </c>
      <c r="AJ78" s="198">
        <v>0</v>
      </c>
      <c r="AK78" s="198">
        <v>4.66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17.3</v>
      </c>
      <c r="D79" s="198">
        <v>0.23</v>
      </c>
      <c r="E79" s="198">
        <v>0</v>
      </c>
      <c r="F79" s="198">
        <v>20.99</v>
      </c>
      <c r="G79" s="198">
        <v>0</v>
      </c>
      <c r="H79" s="198">
        <v>0</v>
      </c>
      <c r="I79" s="198">
        <v>6.98</v>
      </c>
      <c r="J79" s="198">
        <v>3.61</v>
      </c>
      <c r="K79" s="198">
        <v>0</v>
      </c>
      <c r="L79" s="198">
        <v>-21.24</v>
      </c>
      <c r="M79" s="198">
        <v>1.93</v>
      </c>
      <c r="N79" s="198">
        <v>1.7</v>
      </c>
      <c r="O79" s="198">
        <v>2.41</v>
      </c>
      <c r="P79" s="198">
        <v>0.81</v>
      </c>
      <c r="Q79" s="198">
        <v>-33.700000000000003</v>
      </c>
      <c r="R79" s="198">
        <v>0.31</v>
      </c>
      <c r="S79" s="198">
        <v>0.38</v>
      </c>
      <c r="T79" s="198">
        <v>0</v>
      </c>
      <c r="U79" s="198">
        <v>1.39</v>
      </c>
      <c r="V79" s="198">
        <v>0.61</v>
      </c>
      <c r="W79" s="198">
        <v>0.61</v>
      </c>
      <c r="X79" s="198">
        <v>1.41</v>
      </c>
      <c r="Y79" s="198">
        <v>0</v>
      </c>
      <c r="Z79" s="198">
        <v>4.67</v>
      </c>
      <c r="AA79" s="198">
        <v>0.98</v>
      </c>
      <c r="AB79" s="198">
        <v>0</v>
      </c>
      <c r="AC79" s="198">
        <v>25.95</v>
      </c>
      <c r="AD79" s="198">
        <v>12.46</v>
      </c>
      <c r="AE79" s="198">
        <v>0</v>
      </c>
      <c r="AF79" s="198">
        <v>0</v>
      </c>
      <c r="AG79" s="198">
        <v>0</v>
      </c>
      <c r="AH79" s="198">
        <v>0</v>
      </c>
      <c r="AI79" s="198">
        <v>45.25</v>
      </c>
      <c r="AJ79" s="198">
        <v>0</v>
      </c>
      <c r="AK79" s="198">
        <v>4.66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17.3</v>
      </c>
      <c r="D80" s="198">
        <v>0.23</v>
      </c>
      <c r="E80" s="198">
        <v>0</v>
      </c>
      <c r="F80" s="198">
        <v>20.99</v>
      </c>
      <c r="G80" s="198">
        <v>0</v>
      </c>
      <c r="H80" s="198">
        <v>0</v>
      </c>
      <c r="I80" s="198">
        <v>6.98</v>
      </c>
      <c r="J80" s="198">
        <v>3.61</v>
      </c>
      <c r="K80" s="198">
        <v>0</v>
      </c>
      <c r="L80" s="198">
        <v>-21.24</v>
      </c>
      <c r="M80" s="198">
        <v>1.93</v>
      </c>
      <c r="N80" s="198">
        <v>1.7</v>
      </c>
      <c r="O80" s="198">
        <v>2.41</v>
      </c>
      <c r="P80" s="198">
        <v>0.81</v>
      </c>
      <c r="Q80" s="198">
        <v>-33.700000000000003</v>
      </c>
      <c r="R80" s="198">
        <v>-1.49</v>
      </c>
      <c r="S80" s="198">
        <v>0.38</v>
      </c>
      <c r="T80" s="198">
        <v>0</v>
      </c>
      <c r="U80" s="198">
        <v>1.39</v>
      </c>
      <c r="V80" s="198">
        <v>0.61</v>
      </c>
      <c r="W80" s="198">
        <v>0.61</v>
      </c>
      <c r="X80" s="198">
        <v>1.41</v>
      </c>
      <c r="Y80" s="198">
        <v>0</v>
      </c>
      <c r="Z80" s="198">
        <v>4.67</v>
      </c>
      <c r="AA80" s="198">
        <v>0.98</v>
      </c>
      <c r="AB80" s="198">
        <v>0</v>
      </c>
      <c r="AC80" s="198">
        <v>25.95</v>
      </c>
      <c r="AD80" s="198">
        <v>12.46</v>
      </c>
      <c r="AE80" s="198">
        <v>0</v>
      </c>
      <c r="AF80" s="198">
        <v>0</v>
      </c>
      <c r="AG80" s="198">
        <v>0</v>
      </c>
      <c r="AH80" s="198">
        <v>0</v>
      </c>
      <c r="AI80" s="198">
        <v>44.13</v>
      </c>
      <c r="AJ80" s="198">
        <v>0</v>
      </c>
      <c r="AK80" s="198">
        <v>4.66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17.52</v>
      </c>
      <c r="D81" s="198">
        <v>0.23</v>
      </c>
      <c r="E81" s="198">
        <v>0</v>
      </c>
      <c r="F81" s="198">
        <v>20.99</v>
      </c>
      <c r="G81" s="198">
        <v>0</v>
      </c>
      <c r="H81" s="198">
        <v>0</v>
      </c>
      <c r="I81" s="198">
        <v>6.98</v>
      </c>
      <c r="J81" s="198">
        <v>3.61</v>
      </c>
      <c r="K81" s="198">
        <v>0</v>
      </c>
      <c r="L81" s="198">
        <v>-21.24</v>
      </c>
      <c r="M81" s="198">
        <v>1.89</v>
      </c>
      <c r="N81" s="198">
        <v>1.7</v>
      </c>
      <c r="O81" s="198">
        <v>2.41</v>
      </c>
      <c r="P81" s="198">
        <v>0.81</v>
      </c>
      <c r="Q81" s="198">
        <v>-33.700000000000003</v>
      </c>
      <c r="R81" s="198">
        <v>-8.43</v>
      </c>
      <c r="S81" s="198">
        <v>0.38</v>
      </c>
      <c r="T81" s="198">
        <v>0</v>
      </c>
      <c r="U81" s="198">
        <v>1.39</v>
      </c>
      <c r="V81" s="198">
        <v>0.61</v>
      </c>
      <c r="W81" s="198">
        <v>0.61</v>
      </c>
      <c r="X81" s="198">
        <v>1.41</v>
      </c>
      <c r="Y81" s="198">
        <v>0</v>
      </c>
      <c r="Z81" s="198">
        <v>4.67</v>
      </c>
      <c r="AA81" s="198">
        <v>0.98</v>
      </c>
      <c r="AB81" s="198">
        <v>0</v>
      </c>
      <c r="AC81" s="198">
        <v>25.95</v>
      </c>
      <c r="AD81" s="198">
        <v>12.46</v>
      </c>
      <c r="AE81" s="198">
        <v>0</v>
      </c>
      <c r="AF81" s="198">
        <v>0</v>
      </c>
      <c r="AG81" s="198">
        <v>0</v>
      </c>
      <c r="AH81" s="198">
        <v>0</v>
      </c>
      <c r="AI81" s="198">
        <v>44.81</v>
      </c>
      <c r="AJ81" s="198">
        <v>0</v>
      </c>
      <c r="AK81" s="198">
        <v>4.66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17.52</v>
      </c>
      <c r="D82" s="198">
        <v>0.23</v>
      </c>
      <c r="E82" s="198">
        <v>0</v>
      </c>
      <c r="F82" s="198">
        <v>20.99</v>
      </c>
      <c r="G82" s="198">
        <v>0</v>
      </c>
      <c r="H82" s="198">
        <v>0</v>
      </c>
      <c r="I82" s="198">
        <v>6.98</v>
      </c>
      <c r="J82" s="198">
        <v>3.61</v>
      </c>
      <c r="K82" s="198">
        <v>0</v>
      </c>
      <c r="L82" s="198">
        <v>-21.24</v>
      </c>
      <c r="M82" s="198">
        <v>1.89</v>
      </c>
      <c r="N82" s="198">
        <v>1.7</v>
      </c>
      <c r="O82" s="198">
        <v>2.41</v>
      </c>
      <c r="P82" s="198">
        <v>0.81</v>
      </c>
      <c r="Q82" s="198">
        <v>-33.700000000000003</v>
      </c>
      <c r="R82" s="198">
        <v>-8.43</v>
      </c>
      <c r="S82" s="198">
        <v>0.38</v>
      </c>
      <c r="T82" s="198">
        <v>0</v>
      </c>
      <c r="U82" s="198">
        <v>1.39</v>
      </c>
      <c r="V82" s="198">
        <v>0.61</v>
      </c>
      <c r="W82" s="198">
        <v>0.61</v>
      </c>
      <c r="X82" s="198">
        <v>1.41</v>
      </c>
      <c r="Y82" s="198">
        <v>0</v>
      </c>
      <c r="Z82" s="198">
        <v>4.67</v>
      </c>
      <c r="AA82" s="198">
        <v>0.98</v>
      </c>
      <c r="AB82" s="198">
        <v>0</v>
      </c>
      <c r="AC82" s="198">
        <v>25.95</v>
      </c>
      <c r="AD82" s="198">
        <v>12.46</v>
      </c>
      <c r="AE82" s="198">
        <v>0</v>
      </c>
      <c r="AF82" s="198">
        <v>0</v>
      </c>
      <c r="AG82" s="198">
        <v>0</v>
      </c>
      <c r="AH82" s="198">
        <v>0</v>
      </c>
      <c r="AI82" s="198">
        <v>43.44</v>
      </c>
      <c r="AJ82" s="198">
        <v>0</v>
      </c>
      <c r="AK82" s="198">
        <v>4.66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17.52</v>
      </c>
      <c r="D83" s="198">
        <v>0.23</v>
      </c>
      <c r="E83" s="198">
        <v>0</v>
      </c>
      <c r="F83" s="198">
        <v>20.99</v>
      </c>
      <c r="G83" s="198">
        <v>0</v>
      </c>
      <c r="H83" s="198">
        <v>0</v>
      </c>
      <c r="I83" s="198">
        <v>6.98</v>
      </c>
      <c r="J83" s="198">
        <v>3.61</v>
      </c>
      <c r="K83" s="198">
        <v>0</v>
      </c>
      <c r="L83" s="198">
        <v>-12.22</v>
      </c>
      <c r="M83" s="198">
        <v>1.89</v>
      </c>
      <c r="N83" s="198">
        <v>1.7</v>
      </c>
      <c r="O83" s="198">
        <v>2.41</v>
      </c>
      <c r="P83" s="198">
        <v>0.81</v>
      </c>
      <c r="Q83" s="198">
        <v>-1.8</v>
      </c>
      <c r="R83" s="198">
        <v>0.31</v>
      </c>
      <c r="S83" s="198">
        <v>0.38</v>
      </c>
      <c r="T83" s="198">
        <v>0</v>
      </c>
      <c r="U83" s="198">
        <v>1.39</v>
      </c>
      <c r="V83" s="198">
        <v>0.61</v>
      </c>
      <c r="W83" s="198">
        <v>0.61</v>
      </c>
      <c r="X83" s="198">
        <v>1.41</v>
      </c>
      <c r="Y83" s="198">
        <v>0</v>
      </c>
      <c r="Z83" s="198">
        <v>4.67</v>
      </c>
      <c r="AA83" s="198">
        <v>0.98</v>
      </c>
      <c r="AB83" s="198">
        <v>0</v>
      </c>
      <c r="AC83" s="198">
        <v>25.69</v>
      </c>
      <c r="AD83" s="198">
        <v>12.46</v>
      </c>
      <c r="AE83" s="198">
        <v>0</v>
      </c>
      <c r="AF83" s="198">
        <v>0</v>
      </c>
      <c r="AG83" s="198">
        <v>0</v>
      </c>
      <c r="AH83" s="198">
        <v>0</v>
      </c>
      <c r="AI83" s="198">
        <v>44.13</v>
      </c>
      <c r="AJ83" s="198">
        <v>0</v>
      </c>
      <c r="AK83" s="198">
        <v>3.1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17.52</v>
      </c>
      <c r="D84" s="198">
        <v>0.23</v>
      </c>
      <c r="E84" s="198">
        <v>0</v>
      </c>
      <c r="F84" s="198">
        <v>20.99</v>
      </c>
      <c r="G84" s="198">
        <v>0</v>
      </c>
      <c r="H84" s="198">
        <v>0</v>
      </c>
      <c r="I84" s="198">
        <v>6.98</v>
      </c>
      <c r="J84" s="198">
        <v>3.61</v>
      </c>
      <c r="K84" s="198">
        <v>0</v>
      </c>
      <c r="L84" s="198">
        <v>-12.22</v>
      </c>
      <c r="M84" s="198">
        <v>1.89</v>
      </c>
      <c r="N84" s="198">
        <v>1.7</v>
      </c>
      <c r="O84" s="198">
        <v>2.41</v>
      </c>
      <c r="P84" s="198">
        <v>0.81</v>
      </c>
      <c r="Q84" s="198">
        <v>-1.8</v>
      </c>
      <c r="R84" s="198">
        <v>0.31</v>
      </c>
      <c r="S84" s="198">
        <v>0.38</v>
      </c>
      <c r="T84" s="198">
        <v>0</v>
      </c>
      <c r="U84" s="198">
        <v>1.39</v>
      </c>
      <c r="V84" s="198">
        <v>0.61</v>
      </c>
      <c r="W84" s="198">
        <v>0.61</v>
      </c>
      <c r="X84" s="198">
        <v>1.41</v>
      </c>
      <c r="Y84" s="198">
        <v>0</v>
      </c>
      <c r="Z84" s="198">
        <v>4.67</v>
      </c>
      <c r="AA84" s="198">
        <v>0.98</v>
      </c>
      <c r="AB84" s="198">
        <v>0</v>
      </c>
      <c r="AC84" s="198">
        <v>25.69</v>
      </c>
      <c r="AD84" s="198">
        <v>12.46</v>
      </c>
      <c r="AE84" s="198">
        <v>0</v>
      </c>
      <c r="AF84" s="198">
        <v>0</v>
      </c>
      <c r="AG84" s="198">
        <v>0</v>
      </c>
      <c r="AH84" s="198">
        <v>0</v>
      </c>
      <c r="AI84" s="198">
        <v>44.13</v>
      </c>
      <c r="AJ84" s="198">
        <v>0</v>
      </c>
      <c r="AK84" s="198">
        <v>3.1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17.52</v>
      </c>
      <c r="D85" s="198">
        <v>0.23</v>
      </c>
      <c r="E85" s="198">
        <v>0</v>
      </c>
      <c r="F85" s="198">
        <v>20.99</v>
      </c>
      <c r="G85" s="198">
        <v>0</v>
      </c>
      <c r="H85" s="198">
        <v>0</v>
      </c>
      <c r="I85" s="198">
        <v>6.98</v>
      </c>
      <c r="J85" s="198">
        <v>3.61</v>
      </c>
      <c r="K85" s="198">
        <v>0</v>
      </c>
      <c r="L85" s="198">
        <v>-12.22</v>
      </c>
      <c r="M85" s="198">
        <v>1.89</v>
      </c>
      <c r="N85" s="198">
        <v>1.7</v>
      </c>
      <c r="O85" s="198">
        <v>2.41</v>
      </c>
      <c r="P85" s="198">
        <v>0.81</v>
      </c>
      <c r="Q85" s="198">
        <v>-1.8</v>
      </c>
      <c r="R85" s="198">
        <v>0.31</v>
      </c>
      <c r="S85" s="198">
        <v>0.38</v>
      </c>
      <c r="T85" s="198">
        <v>0</v>
      </c>
      <c r="U85" s="198">
        <v>1.9</v>
      </c>
      <c r="V85" s="198">
        <v>0.61</v>
      </c>
      <c r="W85" s="198">
        <v>0.6</v>
      </c>
      <c r="X85" s="198">
        <v>1.41</v>
      </c>
      <c r="Y85" s="198">
        <v>0</v>
      </c>
      <c r="Z85" s="198">
        <v>4.67</v>
      </c>
      <c r="AA85" s="198">
        <v>0.98</v>
      </c>
      <c r="AB85" s="198">
        <v>0</v>
      </c>
      <c r="AC85" s="198">
        <v>25.69</v>
      </c>
      <c r="AD85" s="198">
        <v>12.46</v>
      </c>
      <c r="AE85" s="198">
        <v>0</v>
      </c>
      <c r="AF85" s="198">
        <v>0</v>
      </c>
      <c r="AG85" s="198">
        <v>0</v>
      </c>
      <c r="AH85" s="198">
        <v>0</v>
      </c>
      <c r="AI85" s="198">
        <v>45.4</v>
      </c>
      <c r="AJ85" s="198">
        <v>0</v>
      </c>
      <c r="AK85" s="198">
        <v>3.1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17.52</v>
      </c>
      <c r="D86" s="198">
        <v>0.23</v>
      </c>
      <c r="E86" s="198">
        <v>0</v>
      </c>
      <c r="F86" s="198">
        <v>20.99</v>
      </c>
      <c r="G86" s="198">
        <v>0</v>
      </c>
      <c r="H86" s="198">
        <v>0</v>
      </c>
      <c r="I86" s="198">
        <v>6.98</v>
      </c>
      <c r="J86" s="198">
        <v>3.61</v>
      </c>
      <c r="K86" s="198">
        <v>0</v>
      </c>
      <c r="L86" s="198">
        <v>-12.22</v>
      </c>
      <c r="M86" s="198">
        <v>1.89</v>
      </c>
      <c r="N86" s="198">
        <v>1.7</v>
      </c>
      <c r="O86" s="198">
        <v>2.41</v>
      </c>
      <c r="P86" s="198">
        <v>0.81</v>
      </c>
      <c r="Q86" s="198">
        <v>-1.8</v>
      </c>
      <c r="R86" s="198">
        <v>0.31</v>
      </c>
      <c r="S86" s="198">
        <v>0.38</v>
      </c>
      <c r="T86" s="198">
        <v>0</v>
      </c>
      <c r="U86" s="198">
        <v>1.91</v>
      </c>
      <c r="V86" s="198">
        <v>0.61</v>
      </c>
      <c r="W86" s="198">
        <v>0.6</v>
      </c>
      <c r="X86" s="198">
        <v>1.41</v>
      </c>
      <c r="Y86" s="198">
        <v>0</v>
      </c>
      <c r="Z86" s="198">
        <v>4.67</v>
      </c>
      <c r="AA86" s="198">
        <v>0.98</v>
      </c>
      <c r="AB86" s="198">
        <v>0</v>
      </c>
      <c r="AC86" s="198">
        <v>25.69</v>
      </c>
      <c r="AD86" s="198">
        <v>12.46</v>
      </c>
      <c r="AE86" s="198">
        <v>0</v>
      </c>
      <c r="AF86" s="198">
        <v>0</v>
      </c>
      <c r="AG86" s="198">
        <v>0</v>
      </c>
      <c r="AH86" s="198">
        <v>0</v>
      </c>
      <c r="AI86" s="198">
        <v>44.13</v>
      </c>
      <c r="AJ86" s="198">
        <v>0</v>
      </c>
      <c r="AK86" s="198">
        <v>3.1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17.760000000000002</v>
      </c>
      <c r="D87" s="198">
        <v>0.23</v>
      </c>
      <c r="E87" s="198">
        <v>0</v>
      </c>
      <c r="F87" s="198">
        <v>20.99</v>
      </c>
      <c r="G87" s="198">
        <v>0</v>
      </c>
      <c r="H87" s="198">
        <v>0</v>
      </c>
      <c r="I87" s="198">
        <v>6.98</v>
      </c>
      <c r="J87" s="198">
        <v>3.61</v>
      </c>
      <c r="K87" s="198">
        <v>0</v>
      </c>
      <c r="L87" s="198">
        <v>-12.22</v>
      </c>
      <c r="M87" s="198">
        <v>1.89</v>
      </c>
      <c r="N87" s="198">
        <v>1.7</v>
      </c>
      <c r="O87" s="198">
        <v>2.41</v>
      </c>
      <c r="P87" s="198">
        <v>0.81</v>
      </c>
      <c r="Q87" s="198">
        <v>-1.8</v>
      </c>
      <c r="R87" s="198">
        <v>0.31</v>
      </c>
      <c r="S87" s="198">
        <v>0.38</v>
      </c>
      <c r="T87" s="198">
        <v>0</v>
      </c>
      <c r="U87" s="198">
        <v>1.85</v>
      </c>
      <c r="V87" s="198">
        <v>0.61</v>
      </c>
      <c r="W87" s="198">
        <v>0.6</v>
      </c>
      <c r="X87" s="198">
        <v>1.41</v>
      </c>
      <c r="Y87" s="198">
        <v>0</v>
      </c>
      <c r="Z87" s="198">
        <v>4.67</v>
      </c>
      <c r="AA87" s="198">
        <v>0.98</v>
      </c>
      <c r="AB87" s="198">
        <v>0</v>
      </c>
      <c r="AC87" s="198">
        <v>25.42</v>
      </c>
      <c r="AD87" s="198">
        <v>12.46</v>
      </c>
      <c r="AE87" s="198">
        <v>0</v>
      </c>
      <c r="AF87" s="198">
        <v>0</v>
      </c>
      <c r="AG87" s="198">
        <v>0</v>
      </c>
      <c r="AH87" s="198">
        <v>0</v>
      </c>
      <c r="AI87" s="198">
        <v>42.76</v>
      </c>
      <c r="AJ87" s="198">
        <v>0</v>
      </c>
      <c r="AK87" s="198">
        <v>3.1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17.760000000000002</v>
      </c>
      <c r="D88" s="198">
        <v>0.23</v>
      </c>
      <c r="E88" s="198">
        <v>0</v>
      </c>
      <c r="F88" s="198">
        <v>20.99</v>
      </c>
      <c r="G88" s="198">
        <v>0</v>
      </c>
      <c r="H88" s="198">
        <v>0</v>
      </c>
      <c r="I88" s="198">
        <v>6.98</v>
      </c>
      <c r="J88" s="198">
        <v>3.61</v>
      </c>
      <c r="K88" s="198">
        <v>0</v>
      </c>
      <c r="L88" s="198">
        <v>-12.22</v>
      </c>
      <c r="M88" s="198">
        <v>1.89</v>
      </c>
      <c r="N88" s="198">
        <v>1.7</v>
      </c>
      <c r="O88" s="198">
        <v>2.41</v>
      </c>
      <c r="P88" s="198">
        <v>0.81</v>
      </c>
      <c r="Q88" s="198">
        <v>-1.8</v>
      </c>
      <c r="R88" s="198">
        <v>0.31</v>
      </c>
      <c r="S88" s="198">
        <v>0.38</v>
      </c>
      <c r="T88" s="198">
        <v>0</v>
      </c>
      <c r="U88" s="198">
        <v>1.79</v>
      </c>
      <c r="V88" s="198">
        <v>0.61</v>
      </c>
      <c r="W88" s="198">
        <v>0.6</v>
      </c>
      <c r="X88" s="198">
        <v>1.41</v>
      </c>
      <c r="Y88" s="198">
        <v>0</v>
      </c>
      <c r="Z88" s="198">
        <v>4.67</v>
      </c>
      <c r="AA88" s="198">
        <v>0.98</v>
      </c>
      <c r="AB88" s="198">
        <v>0</v>
      </c>
      <c r="AC88" s="198">
        <v>25.42</v>
      </c>
      <c r="AD88" s="198">
        <v>12.46</v>
      </c>
      <c r="AE88" s="198">
        <v>0</v>
      </c>
      <c r="AF88" s="198">
        <v>0</v>
      </c>
      <c r="AG88" s="198">
        <v>0</v>
      </c>
      <c r="AH88" s="198">
        <v>0</v>
      </c>
      <c r="AI88" s="198">
        <v>42.76</v>
      </c>
      <c r="AJ88" s="198">
        <v>0</v>
      </c>
      <c r="AK88" s="198">
        <v>3.1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17.989999999999998</v>
      </c>
      <c r="D89" s="198">
        <v>0.23</v>
      </c>
      <c r="E89" s="198">
        <v>0</v>
      </c>
      <c r="F89" s="198">
        <v>20.99</v>
      </c>
      <c r="G89" s="198">
        <v>0</v>
      </c>
      <c r="H89" s="198">
        <v>0</v>
      </c>
      <c r="I89" s="198">
        <v>6.98</v>
      </c>
      <c r="J89" s="198">
        <v>3.61</v>
      </c>
      <c r="K89" s="198">
        <v>0</v>
      </c>
      <c r="L89" s="198">
        <v>-12.22</v>
      </c>
      <c r="M89" s="198">
        <v>1.89</v>
      </c>
      <c r="N89" s="198">
        <v>1.7</v>
      </c>
      <c r="O89" s="198">
        <v>2.41</v>
      </c>
      <c r="P89" s="198">
        <v>0.81</v>
      </c>
      <c r="Q89" s="198">
        <v>-1.8</v>
      </c>
      <c r="R89" s="198">
        <v>0.31</v>
      </c>
      <c r="S89" s="198">
        <v>0.38</v>
      </c>
      <c r="T89" s="198">
        <v>0</v>
      </c>
      <c r="U89" s="198">
        <v>1.7</v>
      </c>
      <c r="V89" s="198">
        <v>0.61</v>
      </c>
      <c r="W89" s="198">
        <v>0.6</v>
      </c>
      <c r="X89" s="198">
        <v>1.41</v>
      </c>
      <c r="Y89" s="198">
        <v>0</v>
      </c>
      <c r="Z89" s="198">
        <v>4.67</v>
      </c>
      <c r="AA89" s="198">
        <v>0.98</v>
      </c>
      <c r="AB89" s="198">
        <v>0</v>
      </c>
      <c r="AC89" s="198">
        <v>25.42</v>
      </c>
      <c r="AD89" s="198">
        <v>12.46</v>
      </c>
      <c r="AE89" s="198">
        <v>0</v>
      </c>
      <c r="AF89" s="198">
        <v>0</v>
      </c>
      <c r="AG89" s="198">
        <v>0</v>
      </c>
      <c r="AH89" s="198">
        <v>0</v>
      </c>
      <c r="AI89" s="198">
        <v>42.76</v>
      </c>
      <c r="AJ89" s="198">
        <v>0</v>
      </c>
      <c r="AK89" s="198">
        <v>3.1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17.989999999999998</v>
      </c>
      <c r="D90" s="198">
        <v>0.23</v>
      </c>
      <c r="E90" s="198">
        <v>0</v>
      </c>
      <c r="F90" s="198">
        <v>20.99</v>
      </c>
      <c r="G90" s="198">
        <v>0</v>
      </c>
      <c r="H90" s="198">
        <v>0</v>
      </c>
      <c r="I90" s="198">
        <v>6.98</v>
      </c>
      <c r="J90" s="198">
        <v>3.61</v>
      </c>
      <c r="K90" s="198">
        <v>0</v>
      </c>
      <c r="L90" s="198">
        <v>-12.22</v>
      </c>
      <c r="M90" s="198">
        <v>1.89</v>
      </c>
      <c r="N90" s="198">
        <v>1.7</v>
      </c>
      <c r="O90" s="198">
        <v>2.41</v>
      </c>
      <c r="P90" s="198">
        <v>0.81</v>
      </c>
      <c r="Q90" s="198">
        <v>-1.8</v>
      </c>
      <c r="R90" s="198">
        <v>-1.49</v>
      </c>
      <c r="S90" s="198">
        <v>0.38</v>
      </c>
      <c r="T90" s="198">
        <v>0</v>
      </c>
      <c r="U90" s="198">
        <v>1.7</v>
      </c>
      <c r="V90" s="198">
        <v>0.61</v>
      </c>
      <c r="W90" s="198">
        <v>0.6</v>
      </c>
      <c r="X90" s="198">
        <v>1.41</v>
      </c>
      <c r="Y90" s="198">
        <v>0</v>
      </c>
      <c r="Z90" s="198">
        <v>4.67</v>
      </c>
      <c r="AA90" s="198">
        <v>0.98</v>
      </c>
      <c r="AB90" s="198">
        <v>0</v>
      </c>
      <c r="AC90" s="198">
        <v>25.42</v>
      </c>
      <c r="AD90" s="198">
        <v>12.46</v>
      </c>
      <c r="AE90" s="198">
        <v>0</v>
      </c>
      <c r="AF90" s="198">
        <v>0</v>
      </c>
      <c r="AG90" s="198">
        <v>0</v>
      </c>
      <c r="AH90" s="198">
        <v>0</v>
      </c>
      <c r="AI90" s="198">
        <v>42.76</v>
      </c>
      <c r="AJ90" s="198">
        <v>0</v>
      </c>
      <c r="AK90" s="198">
        <v>3.1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17.989999999999998</v>
      </c>
      <c r="D91" s="198">
        <v>0.23</v>
      </c>
      <c r="E91" s="198">
        <v>0</v>
      </c>
      <c r="F91" s="198">
        <v>20.99</v>
      </c>
      <c r="G91" s="198">
        <v>0</v>
      </c>
      <c r="H91" s="198">
        <v>0</v>
      </c>
      <c r="I91" s="198">
        <v>6.98</v>
      </c>
      <c r="J91" s="198">
        <v>3.61</v>
      </c>
      <c r="K91" s="198">
        <v>0</v>
      </c>
      <c r="L91" s="198">
        <v>-12.22</v>
      </c>
      <c r="M91" s="198">
        <v>1.89</v>
      </c>
      <c r="N91" s="198">
        <v>1.7</v>
      </c>
      <c r="O91" s="198">
        <v>2.41</v>
      </c>
      <c r="P91" s="198">
        <v>0.81</v>
      </c>
      <c r="Q91" s="198">
        <v>-1.8</v>
      </c>
      <c r="R91" s="198">
        <v>-1.49</v>
      </c>
      <c r="S91" s="198">
        <v>0.38</v>
      </c>
      <c r="T91" s="198">
        <v>0</v>
      </c>
      <c r="U91" s="198">
        <v>1.7</v>
      </c>
      <c r="V91" s="198">
        <v>0.61</v>
      </c>
      <c r="W91" s="198">
        <v>0.6</v>
      </c>
      <c r="X91" s="198">
        <v>1.41</v>
      </c>
      <c r="Y91" s="198">
        <v>0</v>
      </c>
      <c r="Z91" s="198">
        <v>4.67</v>
      </c>
      <c r="AA91" s="198">
        <v>0.98</v>
      </c>
      <c r="AB91" s="198">
        <v>0</v>
      </c>
      <c r="AC91" s="198">
        <v>25.42</v>
      </c>
      <c r="AD91" s="198">
        <v>12.46</v>
      </c>
      <c r="AE91" s="198">
        <v>0</v>
      </c>
      <c r="AF91" s="198">
        <v>0</v>
      </c>
      <c r="AG91" s="198">
        <v>0</v>
      </c>
      <c r="AH91" s="198">
        <v>0</v>
      </c>
      <c r="AI91" s="198">
        <v>44.06</v>
      </c>
      <c r="AJ91" s="198">
        <v>0</v>
      </c>
      <c r="AK91" s="198">
        <v>1.54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17.989999999999998</v>
      </c>
      <c r="D92" s="198">
        <v>0.23</v>
      </c>
      <c r="E92" s="198">
        <v>0</v>
      </c>
      <c r="F92" s="198">
        <v>20.99</v>
      </c>
      <c r="G92" s="198">
        <v>0</v>
      </c>
      <c r="H92" s="198">
        <v>0</v>
      </c>
      <c r="I92" s="198">
        <v>6.98</v>
      </c>
      <c r="J92" s="198">
        <v>3.61</v>
      </c>
      <c r="K92" s="198">
        <v>0</v>
      </c>
      <c r="L92" s="198">
        <v>-12.22</v>
      </c>
      <c r="M92" s="198">
        <v>1.89</v>
      </c>
      <c r="N92" s="198">
        <v>1.7</v>
      </c>
      <c r="O92" s="198">
        <v>2.41</v>
      </c>
      <c r="P92" s="198">
        <v>0.81</v>
      </c>
      <c r="Q92" s="198">
        <v>-1.8</v>
      </c>
      <c r="R92" s="198">
        <v>-1.49</v>
      </c>
      <c r="S92" s="198">
        <v>0.38</v>
      </c>
      <c r="T92" s="198">
        <v>0</v>
      </c>
      <c r="U92" s="198">
        <v>1.7</v>
      </c>
      <c r="V92" s="198">
        <v>0.61</v>
      </c>
      <c r="W92" s="198">
        <v>0.6</v>
      </c>
      <c r="X92" s="198">
        <v>1.41</v>
      </c>
      <c r="Y92" s="198">
        <v>0</v>
      </c>
      <c r="Z92" s="198">
        <v>4.67</v>
      </c>
      <c r="AA92" s="198">
        <v>0.98</v>
      </c>
      <c r="AB92" s="198">
        <v>0</v>
      </c>
      <c r="AC92" s="198">
        <v>25.42</v>
      </c>
      <c r="AD92" s="198">
        <v>12.46</v>
      </c>
      <c r="AE92" s="198">
        <v>0</v>
      </c>
      <c r="AF92" s="198">
        <v>0</v>
      </c>
      <c r="AG92" s="198">
        <v>0</v>
      </c>
      <c r="AH92" s="198">
        <v>0</v>
      </c>
      <c r="AI92" s="198">
        <v>42.76</v>
      </c>
      <c r="AJ92" s="198">
        <v>0</v>
      </c>
      <c r="AK92" s="198">
        <v>1.54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17.989999999999998</v>
      </c>
      <c r="D93" s="198">
        <v>0.23</v>
      </c>
      <c r="E93" s="198">
        <v>0</v>
      </c>
      <c r="F93" s="198">
        <v>20.99</v>
      </c>
      <c r="G93" s="198">
        <v>0</v>
      </c>
      <c r="H93" s="198">
        <v>0</v>
      </c>
      <c r="I93" s="198">
        <v>6.98</v>
      </c>
      <c r="J93" s="198">
        <v>3.61</v>
      </c>
      <c r="K93" s="198">
        <v>0</v>
      </c>
      <c r="L93" s="198">
        <v>-12.22</v>
      </c>
      <c r="M93" s="198">
        <v>1.89</v>
      </c>
      <c r="N93" s="198">
        <v>1.7</v>
      </c>
      <c r="O93" s="198">
        <v>2.41</v>
      </c>
      <c r="P93" s="198">
        <v>0.81</v>
      </c>
      <c r="Q93" s="198">
        <v>-1.8</v>
      </c>
      <c r="R93" s="198">
        <v>0.31</v>
      </c>
      <c r="S93" s="198">
        <v>0.38</v>
      </c>
      <c r="T93" s="198">
        <v>0</v>
      </c>
      <c r="U93" s="198">
        <v>1.7</v>
      </c>
      <c r="V93" s="198">
        <v>0.89</v>
      </c>
      <c r="W93" s="198">
        <v>0.6</v>
      </c>
      <c r="X93" s="198">
        <v>1.41</v>
      </c>
      <c r="Y93" s="198">
        <v>0</v>
      </c>
      <c r="Z93" s="198">
        <v>4.67</v>
      </c>
      <c r="AA93" s="198">
        <v>0.98</v>
      </c>
      <c r="AB93" s="198">
        <v>0</v>
      </c>
      <c r="AC93" s="198">
        <v>25.42</v>
      </c>
      <c r="AD93" s="198">
        <v>12.46</v>
      </c>
      <c r="AE93" s="198">
        <v>0</v>
      </c>
      <c r="AF93" s="198">
        <v>0</v>
      </c>
      <c r="AG93" s="198">
        <v>0</v>
      </c>
      <c r="AH93" s="198">
        <v>0</v>
      </c>
      <c r="AI93" s="198">
        <v>44.13</v>
      </c>
      <c r="AJ93" s="198">
        <v>0</v>
      </c>
      <c r="AK93" s="198">
        <v>1.54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17.989999999999998</v>
      </c>
      <c r="D94" s="198">
        <v>0.23</v>
      </c>
      <c r="E94" s="198">
        <v>0</v>
      </c>
      <c r="F94" s="198">
        <v>20.99</v>
      </c>
      <c r="G94" s="198">
        <v>0</v>
      </c>
      <c r="H94" s="198">
        <v>0</v>
      </c>
      <c r="I94" s="198">
        <v>6.98</v>
      </c>
      <c r="J94" s="198">
        <v>3.61</v>
      </c>
      <c r="K94" s="198">
        <v>0</v>
      </c>
      <c r="L94" s="198">
        <v>-12.22</v>
      </c>
      <c r="M94" s="198">
        <v>1.89</v>
      </c>
      <c r="N94" s="198">
        <v>1.7</v>
      </c>
      <c r="O94" s="198">
        <v>2.41</v>
      </c>
      <c r="P94" s="198">
        <v>0.81</v>
      </c>
      <c r="Q94" s="198">
        <v>-1.8</v>
      </c>
      <c r="R94" s="198">
        <v>0.31</v>
      </c>
      <c r="S94" s="198">
        <v>0.38</v>
      </c>
      <c r="T94" s="198">
        <v>0</v>
      </c>
      <c r="U94" s="198">
        <v>1.7</v>
      </c>
      <c r="V94" s="198">
        <v>0.89</v>
      </c>
      <c r="W94" s="198">
        <v>0.6</v>
      </c>
      <c r="X94" s="198">
        <v>1.41</v>
      </c>
      <c r="Y94" s="198">
        <v>0</v>
      </c>
      <c r="Z94" s="198">
        <v>4.67</v>
      </c>
      <c r="AA94" s="198">
        <v>0.98</v>
      </c>
      <c r="AB94" s="198">
        <v>0</v>
      </c>
      <c r="AC94" s="198">
        <v>25.42</v>
      </c>
      <c r="AD94" s="198">
        <v>12.46</v>
      </c>
      <c r="AE94" s="198">
        <v>0</v>
      </c>
      <c r="AF94" s="198">
        <v>0</v>
      </c>
      <c r="AG94" s="198">
        <v>0</v>
      </c>
      <c r="AH94" s="198">
        <v>0</v>
      </c>
      <c r="AI94" s="198">
        <v>42.76</v>
      </c>
      <c r="AJ94" s="198">
        <v>0</v>
      </c>
      <c r="AK94" s="198">
        <v>1.54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18.22</v>
      </c>
      <c r="D95" s="198">
        <v>0.23</v>
      </c>
      <c r="E95" s="198">
        <v>0</v>
      </c>
      <c r="F95" s="198">
        <v>20.99</v>
      </c>
      <c r="G95" s="198">
        <v>0</v>
      </c>
      <c r="H95" s="198">
        <v>0</v>
      </c>
      <c r="I95" s="198">
        <v>7.7</v>
      </c>
      <c r="J95" s="198">
        <v>3.61</v>
      </c>
      <c r="K95" s="198">
        <v>0</v>
      </c>
      <c r="L95" s="198">
        <v>-12.22</v>
      </c>
      <c r="M95" s="198">
        <v>1.89</v>
      </c>
      <c r="N95" s="198">
        <v>1.7</v>
      </c>
      <c r="O95" s="198">
        <v>2.41</v>
      </c>
      <c r="P95" s="198">
        <v>0.81</v>
      </c>
      <c r="Q95" s="198">
        <v>0.18</v>
      </c>
      <c r="R95" s="198">
        <v>0.31</v>
      </c>
      <c r="S95" s="198">
        <v>0.38</v>
      </c>
      <c r="T95" s="198">
        <v>0</v>
      </c>
      <c r="U95" s="198">
        <v>1.7</v>
      </c>
      <c r="V95" s="198">
        <v>0.89</v>
      </c>
      <c r="W95" s="198">
        <v>0.65</v>
      </c>
      <c r="X95" s="198">
        <v>1.41</v>
      </c>
      <c r="Y95" s="198">
        <v>0</v>
      </c>
      <c r="Z95" s="198">
        <v>4.67</v>
      </c>
      <c r="AA95" s="198">
        <v>0.98</v>
      </c>
      <c r="AB95" s="198">
        <v>0</v>
      </c>
      <c r="AC95" s="198">
        <v>25.16</v>
      </c>
      <c r="AD95" s="198">
        <v>12.46</v>
      </c>
      <c r="AE95" s="198">
        <v>0</v>
      </c>
      <c r="AF95" s="198">
        <v>0</v>
      </c>
      <c r="AG95" s="198">
        <v>0</v>
      </c>
      <c r="AH95" s="198">
        <v>0</v>
      </c>
      <c r="AI95" s="198">
        <v>42.07</v>
      </c>
      <c r="AJ95" s="198">
        <v>0</v>
      </c>
      <c r="AK95" s="198">
        <v>1.54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18.22</v>
      </c>
      <c r="D96" s="198">
        <v>0.23</v>
      </c>
      <c r="E96" s="198">
        <v>0</v>
      </c>
      <c r="F96" s="198">
        <v>20.99</v>
      </c>
      <c r="G96" s="198">
        <v>0</v>
      </c>
      <c r="H96" s="198">
        <v>0</v>
      </c>
      <c r="I96" s="198">
        <v>7.7</v>
      </c>
      <c r="J96" s="198">
        <v>3.61</v>
      </c>
      <c r="K96" s="198">
        <v>0</v>
      </c>
      <c r="L96" s="198">
        <v>-12.22</v>
      </c>
      <c r="M96" s="198">
        <v>1.89</v>
      </c>
      <c r="N96" s="198">
        <v>1.7</v>
      </c>
      <c r="O96" s="198">
        <v>2.41</v>
      </c>
      <c r="P96" s="198">
        <v>0.81</v>
      </c>
      <c r="Q96" s="198">
        <v>0.18</v>
      </c>
      <c r="R96" s="198">
        <v>0.31</v>
      </c>
      <c r="S96" s="198">
        <v>0.38</v>
      </c>
      <c r="T96" s="198">
        <v>0</v>
      </c>
      <c r="U96" s="198">
        <v>1.7</v>
      </c>
      <c r="V96" s="198">
        <v>0.89</v>
      </c>
      <c r="W96" s="198">
        <v>0.65</v>
      </c>
      <c r="X96" s="198">
        <v>1.41</v>
      </c>
      <c r="Y96" s="198">
        <v>0</v>
      </c>
      <c r="Z96" s="198">
        <v>4.67</v>
      </c>
      <c r="AA96" s="198">
        <v>0.98</v>
      </c>
      <c r="AB96" s="198">
        <v>0</v>
      </c>
      <c r="AC96" s="198">
        <v>25.16</v>
      </c>
      <c r="AD96" s="198">
        <v>12.46</v>
      </c>
      <c r="AE96" s="198">
        <v>0</v>
      </c>
      <c r="AF96" s="198">
        <v>0</v>
      </c>
      <c r="AG96" s="198">
        <v>0</v>
      </c>
      <c r="AH96" s="198">
        <v>0</v>
      </c>
      <c r="AI96" s="198">
        <v>42.07</v>
      </c>
      <c r="AJ96" s="198">
        <v>0</v>
      </c>
      <c r="AK96" s="198">
        <v>1.54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18.22</v>
      </c>
      <c r="D97" s="198">
        <v>0.23</v>
      </c>
      <c r="E97" s="198">
        <v>0</v>
      </c>
      <c r="F97" s="198">
        <v>20.99</v>
      </c>
      <c r="G97" s="198">
        <v>0</v>
      </c>
      <c r="H97" s="198">
        <v>0</v>
      </c>
      <c r="I97" s="198">
        <v>4.33</v>
      </c>
      <c r="J97" s="198">
        <v>7.22</v>
      </c>
      <c r="K97" s="198">
        <v>0</v>
      </c>
      <c r="L97" s="198">
        <v>-12.22</v>
      </c>
      <c r="M97" s="198">
        <v>1.89</v>
      </c>
      <c r="N97" s="198">
        <v>1.7</v>
      </c>
      <c r="O97" s="198">
        <v>2.41</v>
      </c>
      <c r="P97" s="198">
        <v>0.81</v>
      </c>
      <c r="Q97" s="198">
        <v>0.18</v>
      </c>
      <c r="R97" s="198">
        <v>0.31</v>
      </c>
      <c r="S97" s="198">
        <v>0.38</v>
      </c>
      <c r="T97" s="198">
        <v>0</v>
      </c>
      <c r="U97" s="198">
        <v>1.7</v>
      </c>
      <c r="V97" s="198">
        <v>0.89</v>
      </c>
      <c r="W97" s="198">
        <v>0.65</v>
      </c>
      <c r="X97" s="198">
        <v>1.41</v>
      </c>
      <c r="Y97" s="198">
        <v>0</v>
      </c>
      <c r="Z97" s="198">
        <v>4.67</v>
      </c>
      <c r="AA97" s="198">
        <v>0.98</v>
      </c>
      <c r="AB97" s="198">
        <v>0</v>
      </c>
      <c r="AC97" s="198">
        <v>25.16</v>
      </c>
      <c r="AD97" s="198">
        <v>12.46</v>
      </c>
      <c r="AE97" s="198">
        <v>0</v>
      </c>
      <c r="AF97" s="198">
        <v>0</v>
      </c>
      <c r="AG97" s="198">
        <v>0</v>
      </c>
      <c r="AH97" s="198">
        <v>0</v>
      </c>
      <c r="AI97" s="198">
        <v>43.05</v>
      </c>
      <c r="AJ97" s="198">
        <v>0</v>
      </c>
      <c r="AK97" s="198">
        <v>1.54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18.45</v>
      </c>
      <c r="D98" s="198">
        <v>0.23</v>
      </c>
      <c r="E98" s="198">
        <v>0</v>
      </c>
      <c r="F98" s="198">
        <v>20.99</v>
      </c>
      <c r="G98" s="198">
        <v>0</v>
      </c>
      <c r="H98" s="198">
        <v>0</v>
      </c>
      <c r="I98" s="198">
        <v>2.41</v>
      </c>
      <c r="J98" s="198">
        <v>9.14</v>
      </c>
      <c r="K98" s="198">
        <v>0</v>
      </c>
      <c r="L98" s="198">
        <v>-12.22</v>
      </c>
      <c r="M98" s="198">
        <v>1.89</v>
      </c>
      <c r="N98" s="198">
        <v>1.7</v>
      </c>
      <c r="O98" s="198">
        <v>2.41</v>
      </c>
      <c r="P98" s="198">
        <v>0.81</v>
      </c>
      <c r="Q98" s="198">
        <v>0.18</v>
      </c>
      <c r="R98" s="198">
        <v>0.31</v>
      </c>
      <c r="S98" s="198">
        <v>0.38</v>
      </c>
      <c r="T98" s="198">
        <v>0</v>
      </c>
      <c r="U98" s="198">
        <v>1.7</v>
      </c>
      <c r="V98" s="198">
        <v>0.89</v>
      </c>
      <c r="W98" s="198">
        <v>0.65</v>
      </c>
      <c r="X98" s="198">
        <v>1.41</v>
      </c>
      <c r="Y98" s="198">
        <v>0</v>
      </c>
      <c r="Z98" s="198">
        <v>4.67</v>
      </c>
      <c r="AA98" s="198">
        <v>0.98</v>
      </c>
      <c r="AB98" s="198">
        <v>0</v>
      </c>
      <c r="AC98" s="198">
        <v>25.16</v>
      </c>
      <c r="AD98" s="198">
        <v>12.46</v>
      </c>
      <c r="AE98" s="198">
        <v>0</v>
      </c>
      <c r="AF98" s="198">
        <v>0</v>
      </c>
      <c r="AG98" s="198">
        <v>0</v>
      </c>
      <c r="AH98" s="198">
        <v>0</v>
      </c>
      <c r="AI98" s="198">
        <v>42.07</v>
      </c>
      <c r="AJ98" s="198">
        <v>0</v>
      </c>
      <c r="AK98" s="198">
        <v>1.54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0.42771999999999955</v>
      </c>
      <c r="D99">
        <f t="shared" si="0"/>
        <v>5.5200000000000084E-3</v>
      </c>
      <c r="E99">
        <f t="shared" si="0"/>
        <v>0</v>
      </c>
      <c r="F99">
        <f t="shared" si="0"/>
        <v>0.43813500000000016</v>
      </c>
      <c r="G99">
        <f t="shared" si="0"/>
        <v>0</v>
      </c>
      <c r="H99">
        <f t="shared" si="0"/>
        <v>0</v>
      </c>
      <c r="I99">
        <f t="shared" si="0"/>
        <v>0.19228500000000012</v>
      </c>
      <c r="J99">
        <f t="shared" si="0"/>
        <v>0.10355500000000017</v>
      </c>
      <c r="K99">
        <f t="shared" si="0"/>
        <v>0.14796500000000007</v>
      </c>
      <c r="L99">
        <f t="shared" si="0"/>
        <v>-0.24529250000000005</v>
      </c>
      <c r="M99">
        <f t="shared" si="0"/>
        <v>4.9479999999999948E-2</v>
      </c>
      <c r="N99">
        <f t="shared" si="0"/>
        <v>3.7892499999999982E-2</v>
      </c>
      <c r="O99">
        <f t="shared" si="0"/>
        <v>5.7839999999999933E-2</v>
      </c>
      <c r="P99">
        <f t="shared" si="0"/>
        <v>1.9440000000000027E-2</v>
      </c>
      <c r="Q99">
        <f t="shared" si="0"/>
        <v>-0.52411250000000087</v>
      </c>
      <c r="R99">
        <f t="shared" si="0"/>
        <v>-1.9479999999999987E-2</v>
      </c>
      <c r="S99">
        <f t="shared" si="0"/>
        <v>9.1200000000000014E-3</v>
      </c>
      <c r="T99">
        <f t="shared" si="0"/>
        <v>0</v>
      </c>
      <c r="U99">
        <f t="shared" si="0"/>
        <v>3.4607499999999992E-2</v>
      </c>
      <c r="V99">
        <f t="shared" si="0"/>
        <v>1.0089999999999997E-2</v>
      </c>
      <c r="W99">
        <f t="shared" si="0"/>
        <v>1.5540000000000009E-2</v>
      </c>
      <c r="X99">
        <f t="shared" si="0"/>
        <v>3.3869999999999942E-2</v>
      </c>
      <c r="Y99">
        <f t="shared" si="0"/>
        <v>0</v>
      </c>
      <c r="Z99">
        <f t="shared" si="0"/>
        <v>0.11208000000000008</v>
      </c>
      <c r="AA99">
        <f t="shared" si="0"/>
        <v>2.3520000000000006E-2</v>
      </c>
      <c r="AB99">
        <f t="shared" si="0"/>
        <v>0</v>
      </c>
      <c r="AC99">
        <f t="shared" si="0"/>
        <v>0.34257500000000046</v>
      </c>
      <c r="AD99">
        <f t="shared" si="0"/>
        <v>0.3040450000000004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1.0296725000000009</v>
      </c>
      <c r="AJ99">
        <f t="shared" si="0"/>
        <v>0</v>
      </c>
      <c r="AK99">
        <f t="shared" si="0"/>
        <v>7.5910000000000102E-2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10.67</v>
      </c>
      <c r="D3" s="198">
        <v>0.13</v>
      </c>
      <c r="E3" s="198">
        <v>0</v>
      </c>
      <c r="F3" s="198">
        <v>9.1</v>
      </c>
      <c r="G3" s="198">
        <v>0</v>
      </c>
      <c r="H3" s="198">
        <v>0</v>
      </c>
      <c r="I3" s="198">
        <v>2.5</v>
      </c>
      <c r="J3" s="198">
        <v>5.29</v>
      </c>
      <c r="K3" s="198">
        <v>2.71</v>
      </c>
      <c r="L3" s="198">
        <v>2.09</v>
      </c>
      <c r="M3" s="198">
        <v>0</v>
      </c>
      <c r="N3" s="198">
        <v>1</v>
      </c>
      <c r="O3" s="198">
        <v>1.65</v>
      </c>
      <c r="P3" s="198">
        <v>2.04</v>
      </c>
      <c r="Q3" s="198">
        <v>0.18</v>
      </c>
      <c r="R3" s="198">
        <v>0.18</v>
      </c>
      <c r="S3" s="198">
        <v>0.22</v>
      </c>
      <c r="T3" s="198">
        <v>0</v>
      </c>
      <c r="U3" s="198">
        <v>5.0999999999999996</v>
      </c>
      <c r="V3" s="198">
        <v>0.12</v>
      </c>
      <c r="W3" s="198">
        <v>0.39</v>
      </c>
      <c r="X3" s="198">
        <v>0.82</v>
      </c>
      <c r="Y3" s="198">
        <v>0</v>
      </c>
      <c r="Z3" s="198">
        <v>2.0099999999999998</v>
      </c>
      <c r="AA3" s="198">
        <v>0.56999999999999995</v>
      </c>
      <c r="AB3" s="198">
        <v>0</v>
      </c>
      <c r="AC3" s="198">
        <v>2.14</v>
      </c>
      <c r="AD3" s="198">
        <v>6.37</v>
      </c>
      <c r="AE3" s="198">
        <v>0</v>
      </c>
      <c r="AF3" s="198">
        <v>0</v>
      </c>
      <c r="AG3" s="198">
        <v>0</v>
      </c>
      <c r="AH3" s="198">
        <v>0</v>
      </c>
      <c r="AI3" s="198">
        <v>14.47</v>
      </c>
      <c r="AJ3" s="198">
        <v>0</v>
      </c>
      <c r="AK3" s="198">
        <v>0.77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10.67</v>
      </c>
      <c r="D4" s="198">
        <v>0.13</v>
      </c>
      <c r="E4" s="198">
        <v>0</v>
      </c>
      <c r="F4" s="198">
        <v>9.1</v>
      </c>
      <c r="G4" s="198">
        <v>0</v>
      </c>
      <c r="H4" s="198">
        <v>0</v>
      </c>
      <c r="I4" s="198">
        <v>2.5</v>
      </c>
      <c r="J4" s="198">
        <v>5.29</v>
      </c>
      <c r="K4" s="198">
        <v>2.71</v>
      </c>
      <c r="L4" s="198">
        <v>2.09</v>
      </c>
      <c r="M4" s="198">
        <v>0</v>
      </c>
      <c r="N4" s="198">
        <v>1</v>
      </c>
      <c r="O4" s="198">
        <v>1.65</v>
      </c>
      <c r="P4" s="198">
        <v>2.04</v>
      </c>
      <c r="Q4" s="198">
        <v>0.18</v>
      </c>
      <c r="R4" s="198">
        <v>0.18</v>
      </c>
      <c r="S4" s="198">
        <v>0.22</v>
      </c>
      <c r="T4" s="198">
        <v>0</v>
      </c>
      <c r="U4" s="198">
        <v>5.0999999999999996</v>
      </c>
      <c r="V4" s="198">
        <v>0.12</v>
      </c>
      <c r="W4" s="198">
        <v>0.39</v>
      </c>
      <c r="X4" s="198">
        <v>0.82</v>
      </c>
      <c r="Y4" s="198">
        <v>0</v>
      </c>
      <c r="Z4" s="198">
        <v>2.0099999999999998</v>
      </c>
      <c r="AA4" s="198">
        <v>0.56999999999999995</v>
      </c>
      <c r="AB4" s="198">
        <v>0</v>
      </c>
      <c r="AC4" s="198">
        <v>2.14</v>
      </c>
      <c r="AD4" s="198">
        <v>6.37</v>
      </c>
      <c r="AE4" s="198">
        <v>0</v>
      </c>
      <c r="AF4" s="198">
        <v>0</v>
      </c>
      <c r="AG4" s="198">
        <v>0</v>
      </c>
      <c r="AH4" s="198">
        <v>0</v>
      </c>
      <c r="AI4" s="198">
        <v>14.47</v>
      </c>
      <c r="AJ4" s="198">
        <v>0</v>
      </c>
      <c r="AK4" s="198">
        <v>0.77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10.67</v>
      </c>
      <c r="D5" s="198">
        <v>0.13</v>
      </c>
      <c r="E5" s="198">
        <v>0</v>
      </c>
      <c r="F5" s="198">
        <v>9.1</v>
      </c>
      <c r="G5" s="198">
        <v>0</v>
      </c>
      <c r="H5" s="198">
        <v>0</v>
      </c>
      <c r="I5" s="198">
        <v>2.5</v>
      </c>
      <c r="J5" s="198">
        <v>5.29</v>
      </c>
      <c r="K5" s="198">
        <v>2.71</v>
      </c>
      <c r="L5" s="198">
        <v>2.09</v>
      </c>
      <c r="M5" s="198">
        <v>0</v>
      </c>
      <c r="N5" s="198">
        <v>1</v>
      </c>
      <c r="O5" s="198">
        <v>1.65</v>
      </c>
      <c r="P5" s="198">
        <v>2.04</v>
      </c>
      <c r="Q5" s="198">
        <v>0.18</v>
      </c>
      <c r="R5" s="198">
        <v>0.18</v>
      </c>
      <c r="S5" s="198">
        <v>0.22</v>
      </c>
      <c r="T5" s="198">
        <v>0</v>
      </c>
      <c r="U5" s="198">
        <v>5.0999999999999996</v>
      </c>
      <c r="V5" s="198">
        <v>0.12</v>
      </c>
      <c r="W5" s="198">
        <v>0.39</v>
      </c>
      <c r="X5" s="198">
        <v>0.82</v>
      </c>
      <c r="Y5" s="198">
        <v>0</v>
      </c>
      <c r="Z5" s="198">
        <v>2.0099999999999998</v>
      </c>
      <c r="AA5" s="198">
        <v>0.56999999999999995</v>
      </c>
      <c r="AB5" s="198">
        <v>0</v>
      </c>
      <c r="AC5" s="198">
        <v>0</v>
      </c>
      <c r="AD5" s="198">
        <v>6.37</v>
      </c>
      <c r="AE5" s="198">
        <v>0</v>
      </c>
      <c r="AF5" s="198">
        <v>0</v>
      </c>
      <c r="AG5" s="198">
        <v>0</v>
      </c>
      <c r="AH5" s="198">
        <v>0</v>
      </c>
      <c r="AI5" s="198">
        <v>14.47</v>
      </c>
      <c r="AJ5" s="198">
        <v>0</v>
      </c>
      <c r="AK5" s="198">
        <v>0.77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10.67</v>
      </c>
      <c r="D6" s="198">
        <v>0.13</v>
      </c>
      <c r="E6" s="198">
        <v>0</v>
      </c>
      <c r="F6" s="198">
        <v>9.1</v>
      </c>
      <c r="G6" s="198">
        <v>0</v>
      </c>
      <c r="H6" s="198">
        <v>0</v>
      </c>
      <c r="I6" s="198">
        <v>2.5</v>
      </c>
      <c r="J6" s="198">
        <v>5.29</v>
      </c>
      <c r="K6" s="198">
        <v>2.71</v>
      </c>
      <c r="L6" s="198">
        <v>2.09</v>
      </c>
      <c r="M6" s="198">
        <v>0</v>
      </c>
      <c r="N6" s="198">
        <v>1</v>
      </c>
      <c r="O6" s="198">
        <v>1.65</v>
      </c>
      <c r="P6" s="198">
        <v>2.04</v>
      </c>
      <c r="Q6" s="198">
        <v>0.18</v>
      </c>
      <c r="R6" s="198">
        <v>0.18</v>
      </c>
      <c r="S6" s="198">
        <v>0.22</v>
      </c>
      <c r="T6" s="198">
        <v>0</v>
      </c>
      <c r="U6" s="198">
        <v>5.0999999999999996</v>
      </c>
      <c r="V6" s="198">
        <v>0.12</v>
      </c>
      <c r="W6" s="198">
        <v>0.39</v>
      </c>
      <c r="X6" s="198">
        <v>0.82</v>
      </c>
      <c r="Y6" s="198">
        <v>0</v>
      </c>
      <c r="Z6" s="198">
        <v>2.0099999999999998</v>
      </c>
      <c r="AA6" s="198">
        <v>0.56999999999999995</v>
      </c>
      <c r="AB6" s="198">
        <v>0</v>
      </c>
      <c r="AC6" s="198">
        <v>0</v>
      </c>
      <c r="AD6" s="198">
        <v>6.37</v>
      </c>
      <c r="AE6" s="198">
        <v>0</v>
      </c>
      <c r="AF6" s="198">
        <v>0</v>
      </c>
      <c r="AG6" s="198">
        <v>0</v>
      </c>
      <c r="AH6" s="198">
        <v>0</v>
      </c>
      <c r="AI6" s="198">
        <v>14.47</v>
      </c>
      <c r="AJ6" s="198">
        <v>0</v>
      </c>
      <c r="AK6" s="198">
        <v>0.77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10.8</v>
      </c>
      <c r="D7" s="198">
        <v>0.13</v>
      </c>
      <c r="E7" s="198">
        <v>0</v>
      </c>
      <c r="F7" s="198">
        <v>9.1</v>
      </c>
      <c r="G7" s="198">
        <v>0</v>
      </c>
      <c r="H7" s="198">
        <v>0</v>
      </c>
      <c r="I7" s="198">
        <v>2.5</v>
      </c>
      <c r="J7" s="198">
        <v>5.29</v>
      </c>
      <c r="K7" s="198">
        <v>2.71</v>
      </c>
      <c r="L7" s="198">
        <v>2.09</v>
      </c>
      <c r="M7" s="198">
        <v>0</v>
      </c>
      <c r="N7" s="198">
        <v>1</v>
      </c>
      <c r="O7" s="198">
        <v>1.65</v>
      </c>
      <c r="P7" s="198">
        <v>2.04</v>
      </c>
      <c r="Q7" s="198">
        <v>0.18</v>
      </c>
      <c r="R7" s="198">
        <v>0.18</v>
      </c>
      <c r="S7" s="198">
        <v>0.22</v>
      </c>
      <c r="T7" s="198">
        <v>0</v>
      </c>
      <c r="U7" s="198">
        <v>5.0999999999999996</v>
      </c>
      <c r="V7" s="198">
        <v>0.12</v>
      </c>
      <c r="W7" s="198">
        <v>0.39</v>
      </c>
      <c r="X7" s="198">
        <v>0.82</v>
      </c>
      <c r="Y7" s="198">
        <v>0</v>
      </c>
      <c r="Z7" s="198">
        <v>2.0099999999999998</v>
      </c>
      <c r="AA7" s="198">
        <v>0.56999999999999995</v>
      </c>
      <c r="AB7" s="198">
        <v>0</v>
      </c>
      <c r="AC7" s="198">
        <v>0</v>
      </c>
      <c r="AD7" s="198">
        <v>6.37</v>
      </c>
      <c r="AE7" s="198">
        <v>0</v>
      </c>
      <c r="AF7" s="198">
        <v>0</v>
      </c>
      <c r="AG7" s="198">
        <v>0</v>
      </c>
      <c r="AH7" s="198">
        <v>0</v>
      </c>
      <c r="AI7" s="198">
        <v>15.58</v>
      </c>
      <c r="AJ7" s="198">
        <v>0</v>
      </c>
      <c r="AK7" s="198">
        <v>0.77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10.8</v>
      </c>
      <c r="D8" s="198">
        <v>0.13</v>
      </c>
      <c r="E8" s="198">
        <v>0</v>
      </c>
      <c r="F8" s="198">
        <v>9.1</v>
      </c>
      <c r="G8" s="198">
        <v>0</v>
      </c>
      <c r="H8" s="198">
        <v>0</v>
      </c>
      <c r="I8" s="198">
        <v>2.5</v>
      </c>
      <c r="J8" s="198">
        <v>5.29</v>
      </c>
      <c r="K8" s="198">
        <v>2.71</v>
      </c>
      <c r="L8" s="198">
        <v>2.09</v>
      </c>
      <c r="M8" s="198">
        <v>0</v>
      </c>
      <c r="N8" s="198">
        <v>1</v>
      </c>
      <c r="O8" s="198">
        <v>1.65</v>
      </c>
      <c r="P8" s="198">
        <v>2.04</v>
      </c>
      <c r="Q8" s="198">
        <v>0.18</v>
      </c>
      <c r="R8" s="198">
        <v>0.18</v>
      </c>
      <c r="S8" s="198">
        <v>0.22</v>
      </c>
      <c r="T8" s="198">
        <v>0</v>
      </c>
      <c r="U8" s="198">
        <v>5.0999999999999996</v>
      </c>
      <c r="V8" s="198">
        <v>0.12</v>
      </c>
      <c r="W8" s="198">
        <v>0.39</v>
      </c>
      <c r="X8" s="198">
        <v>0.82</v>
      </c>
      <c r="Y8" s="198">
        <v>0</v>
      </c>
      <c r="Z8" s="198">
        <v>2.0099999999999998</v>
      </c>
      <c r="AA8" s="198">
        <v>0.56999999999999995</v>
      </c>
      <c r="AB8" s="198">
        <v>0</v>
      </c>
      <c r="AC8" s="198">
        <v>0</v>
      </c>
      <c r="AD8" s="198">
        <v>6.37</v>
      </c>
      <c r="AE8" s="198">
        <v>0</v>
      </c>
      <c r="AF8" s="198">
        <v>0</v>
      </c>
      <c r="AG8" s="198">
        <v>0</v>
      </c>
      <c r="AH8" s="198">
        <v>0</v>
      </c>
      <c r="AI8" s="198">
        <v>14.47</v>
      </c>
      <c r="AJ8" s="198">
        <v>0</v>
      </c>
      <c r="AK8" s="198">
        <v>0.77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10.8</v>
      </c>
      <c r="D9" s="198">
        <v>0.13</v>
      </c>
      <c r="E9" s="198">
        <v>0</v>
      </c>
      <c r="F9" s="198">
        <v>9.1</v>
      </c>
      <c r="G9" s="198">
        <v>0</v>
      </c>
      <c r="H9" s="198">
        <v>0</v>
      </c>
      <c r="I9" s="198">
        <v>2.5</v>
      </c>
      <c r="J9" s="198">
        <v>5.29</v>
      </c>
      <c r="K9" s="198">
        <v>2.71</v>
      </c>
      <c r="L9" s="198">
        <v>2.09</v>
      </c>
      <c r="M9" s="198">
        <v>0</v>
      </c>
      <c r="N9" s="198">
        <v>1</v>
      </c>
      <c r="O9" s="198">
        <v>1.65</v>
      </c>
      <c r="P9" s="198">
        <v>2.04</v>
      </c>
      <c r="Q9" s="198">
        <v>0.18</v>
      </c>
      <c r="R9" s="198">
        <v>0.18</v>
      </c>
      <c r="S9" s="198">
        <v>0.22</v>
      </c>
      <c r="T9" s="198">
        <v>0</v>
      </c>
      <c r="U9" s="198">
        <v>5.0999999999999996</v>
      </c>
      <c r="V9" s="198">
        <v>0.12</v>
      </c>
      <c r="W9" s="198">
        <v>0.39</v>
      </c>
      <c r="X9" s="198">
        <v>0.82</v>
      </c>
      <c r="Y9" s="198">
        <v>0</v>
      </c>
      <c r="Z9" s="198">
        <v>2.0099999999999998</v>
      </c>
      <c r="AA9" s="198">
        <v>0.56999999999999995</v>
      </c>
      <c r="AB9" s="198">
        <v>0</v>
      </c>
      <c r="AC9" s="198">
        <v>0</v>
      </c>
      <c r="AD9" s="198">
        <v>7.51</v>
      </c>
      <c r="AE9" s="198">
        <v>0</v>
      </c>
      <c r="AF9" s="198">
        <v>0</v>
      </c>
      <c r="AG9" s="198">
        <v>0</v>
      </c>
      <c r="AH9" s="198">
        <v>0</v>
      </c>
      <c r="AI9" s="198">
        <v>16.05</v>
      </c>
      <c r="AJ9" s="198">
        <v>0</v>
      </c>
      <c r="AK9" s="198">
        <v>0.77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10.8</v>
      </c>
      <c r="D10" s="198">
        <v>0.13</v>
      </c>
      <c r="E10" s="198">
        <v>0</v>
      </c>
      <c r="F10" s="198">
        <v>9.1</v>
      </c>
      <c r="G10" s="198">
        <v>0</v>
      </c>
      <c r="H10" s="198">
        <v>0</v>
      </c>
      <c r="I10" s="198">
        <v>2.5</v>
      </c>
      <c r="J10" s="198">
        <v>5.29</v>
      </c>
      <c r="K10" s="198">
        <v>2.71</v>
      </c>
      <c r="L10" s="198">
        <v>2.09</v>
      </c>
      <c r="M10" s="198">
        <v>0</v>
      </c>
      <c r="N10" s="198">
        <v>1</v>
      </c>
      <c r="O10" s="198">
        <v>1.65</v>
      </c>
      <c r="P10" s="198">
        <v>2.04</v>
      </c>
      <c r="Q10" s="198">
        <v>0.18</v>
      </c>
      <c r="R10" s="198">
        <v>0.18</v>
      </c>
      <c r="S10" s="198">
        <v>0.22</v>
      </c>
      <c r="T10" s="198">
        <v>0</v>
      </c>
      <c r="U10" s="198">
        <v>5.0999999999999996</v>
      </c>
      <c r="V10" s="198">
        <v>0.12</v>
      </c>
      <c r="W10" s="198">
        <v>0.39</v>
      </c>
      <c r="X10" s="198">
        <v>0.82</v>
      </c>
      <c r="Y10" s="198">
        <v>0</v>
      </c>
      <c r="Z10" s="198">
        <v>2.0099999999999998</v>
      </c>
      <c r="AA10" s="198">
        <v>0.56999999999999995</v>
      </c>
      <c r="AB10" s="198">
        <v>0</v>
      </c>
      <c r="AC10" s="198">
        <v>0</v>
      </c>
      <c r="AD10" s="198">
        <v>7.51</v>
      </c>
      <c r="AE10" s="198">
        <v>0</v>
      </c>
      <c r="AF10" s="198">
        <v>0</v>
      </c>
      <c r="AG10" s="198">
        <v>0</v>
      </c>
      <c r="AH10" s="198">
        <v>0</v>
      </c>
      <c r="AI10" s="198">
        <v>14.47</v>
      </c>
      <c r="AJ10" s="198">
        <v>0</v>
      </c>
      <c r="AK10" s="198">
        <v>0.77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10.93</v>
      </c>
      <c r="D11" s="198">
        <v>0.13</v>
      </c>
      <c r="E11" s="198">
        <v>0</v>
      </c>
      <c r="F11" s="198">
        <v>9.1</v>
      </c>
      <c r="G11" s="198">
        <v>0</v>
      </c>
      <c r="H11" s="198">
        <v>0</v>
      </c>
      <c r="I11" s="198">
        <v>2.5</v>
      </c>
      <c r="J11" s="198">
        <v>5.29</v>
      </c>
      <c r="K11" s="198">
        <v>2.71</v>
      </c>
      <c r="L11" s="198">
        <v>2.09</v>
      </c>
      <c r="M11" s="198">
        <v>0</v>
      </c>
      <c r="N11" s="198">
        <v>1</v>
      </c>
      <c r="O11" s="198">
        <v>1.65</v>
      </c>
      <c r="P11" s="198">
        <v>2.04</v>
      </c>
      <c r="Q11" s="198">
        <v>0.18</v>
      </c>
      <c r="R11" s="198">
        <v>0.18</v>
      </c>
      <c r="S11" s="198">
        <v>0.22</v>
      </c>
      <c r="T11" s="198">
        <v>0</v>
      </c>
      <c r="U11" s="198">
        <v>5.0999999999999996</v>
      </c>
      <c r="V11" s="198">
        <v>0.12</v>
      </c>
      <c r="W11" s="198">
        <v>0.39</v>
      </c>
      <c r="X11" s="198">
        <v>0.82</v>
      </c>
      <c r="Y11" s="198">
        <v>0</v>
      </c>
      <c r="Z11" s="198">
        <v>2.0099999999999998</v>
      </c>
      <c r="AA11" s="198">
        <v>0.56999999999999995</v>
      </c>
      <c r="AB11" s="198">
        <v>0</v>
      </c>
      <c r="AC11" s="198">
        <v>0</v>
      </c>
      <c r="AD11" s="198">
        <v>7.51</v>
      </c>
      <c r="AE11" s="198">
        <v>0</v>
      </c>
      <c r="AF11" s="198">
        <v>0</v>
      </c>
      <c r="AG11" s="198">
        <v>0</v>
      </c>
      <c r="AH11" s="198">
        <v>0</v>
      </c>
      <c r="AI11" s="198">
        <v>13.94</v>
      </c>
      <c r="AJ11" s="198">
        <v>0</v>
      </c>
      <c r="AK11" s="198">
        <v>0.77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10.93</v>
      </c>
      <c r="D12" s="198">
        <v>0.13</v>
      </c>
      <c r="E12" s="198">
        <v>0</v>
      </c>
      <c r="F12" s="198">
        <v>9.1</v>
      </c>
      <c r="G12" s="198">
        <v>0</v>
      </c>
      <c r="H12" s="198">
        <v>0</v>
      </c>
      <c r="I12" s="198">
        <v>2.5</v>
      </c>
      <c r="J12" s="198">
        <v>5.29</v>
      </c>
      <c r="K12" s="198">
        <v>2.71</v>
      </c>
      <c r="L12" s="198">
        <v>2.09</v>
      </c>
      <c r="M12" s="198">
        <v>0</v>
      </c>
      <c r="N12" s="198">
        <v>1</v>
      </c>
      <c r="O12" s="198">
        <v>1.65</v>
      </c>
      <c r="P12" s="198">
        <v>2.04</v>
      </c>
      <c r="Q12" s="198">
        <v>0.18</v>
      </c>
      <c r="R12" s="198">
        <v>0.18</v>
      </c>
      <c r="S12" s="198">
        <v>0.22</v>
      </c>
      <c r="T12" s="198">
        <v>0</v>
      </c>
      <c r="U12" s="198">
        <v>5.0999999999999996</v>
      </c>
      <c r="V12" s="198">
        <v>0.12</v>
      </c>
      <c r="W12" s="198">
        <v>0.39</v>
      </c>
      <c r="X12" s="198">
        <v>0.82</v>
      </c>
      <c r="Y12" s="198">
        <v>0</v>
      </c>
      <c r="Z12" s="198">
        <v>2.0099999999999998</v>
      </c>
      <c r="AA12" s="198">
        <v>0.56999999999999995</v>
      </c>
      <c r="AB12" s="198">
        <v>0</v>
      </c>
      <c r="AC12" s="198">
        <v>0</v>
      </c>
      <c r="AD12" s="198">
        <v>7.51</v>
      </c>
      <c r="AE12" s="198">
        <v>0</v>
      </c>
      <c r="AF12" s="198">
        <v>0</v>
      </c>
      <c r="AG12" s="198">
        <v>0</v>
      </c>
      <c r="AH12" s="198">
        <v>0</v>
      </c>
      <c r="AI12" s="198">
        <v>13.94</v>
      </c>
      <c r="AJ12" s="198">
        <v>0</v>
      </c>
      <c r="AK12" s="198">
        <v>0.77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10.93</v>
      </c>
      <c r="D13" s="198">
        <v>0.13</v>
      </c>
      <c r="E13" s="198">
        <v>0</v>
      </c>
      <c r="F13" s="198">
        <v>9.1</v>
      </c>
      <c r="G13" s="198">
        <v>0</v>
      </c>
      <c r="H13" s="198">
        <v>0</v>
      </c>
      <c r="I13" s="198">
        <v>2.5</v>
      </c>
      <c r="J13" s="198">
        <v>5.29</v>
      </c>
      <c r="K13" s="198">
        <v>2.71</v>
      </c>
      <c r="L13" s="198">
        <v>2.09</v>
      </c>
      <c r="M13" s="198">
        <v>0</v>
      </c>
      <c r="N13" s="198">
        <v>1</v>
      </c>
      <c r="O13" s="198">
        <v>1.65</v>
      </c>
      <c r="P13" s="198">
        <v>2.04</v>
      </c>
      <c r="Q13" s="198">
        <v>0.18</v>
      </c>
      <c r="R13" s="198">
        <v>0.18</v>
      </c>
      <c r="S13" s="198">
        <v>0.22</v>
      </c>
      <c r="T13" s="198">
        <v>0</v>
      </c>
      <c r="U13" s="198">
        <v>5.0999999999999996</v>
      </c>
      <c r="V13" s="198">
        <v>0.12</v>
      </c>
      <c r="W13" s="198">
        <v>0.37</v>
      </c>
      <c r="X13" s="198">
        <v>0.82</v>
      </c>
      <c r="Y13" s="198">
        <v>0</v>
      </c>
      <c r="Z13" s="198">
        <v>2.0099999999999998</v>
      </c>
      <c r="AA13" s="198">
        <v>0.56999999999999995</v>
      </c>
      <c r="AB13" s="198">
        <v>0</v>
      </c>
      <c r="AC13" s="198">
        <v>0</v>
      </c>
      <c r="AD13" s="198">
        <v>7.51</v>
      </c>
      <c r="AE13" s="198">
        <v>0</v>
      </c>
      <c r="AF13" s="198">
        <v>0</v>
      </c>
      <c r="AG13" s="198">
        <v>0</v>
      </c>
      <c r="AH13" s="198">
        <v>0</v>
      </c>
      <c r="AI13" s="198">
        <v>14.73</v>
      </c>
      <c r="AJ13" s="198">
        <v>0</v>
      </c>
      <c r="AK13" s="198">
        <v>0.77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10.93</v>
      </c>
      <c r="D14" s="198">
        <v>0.13</v>
      </c>
      <c r="E14" s="198">
        <v>0</v>
      </c>
      <c r="F14" s="198">
        <v>9.1</v>
      </c>
      <c r="G14" s="198">
        <v>0</v>
      </c>
      <c r="H14" s="198">
        <v>0</v>
      </c>
      <c r="I14" s="198">
        <v>2.5</v>
      </c>
      <c r="J14" s="198">
        <v>5.29</v>
      </c>
      <c r="K14" s="198">
        <v>2.71</v>
      </c>
      <c r="L14" s="198">
        <v>2.09</v>
      </c>
      <c r="M14" s="198">
        <v>0</v>
      </c>
      <c r="N14" s="198">
        <v>1</v>
      </c>
      <c r="O14" s="198">
        <v>1.65</v>
      </c>
      <c r="P14" s="198">
        <v>2.04</v>
      </c>
      <c r="Q14" s="198">
        <v>0.18</v>
      </c>
      <c r="R14" s="198">
        <v>0.18</v>
      </c>
      <c r="S14" s="198">
        <v>0.22</v>
      </c>
      <c r="T14" s="198">
        <v>0</v>
      </c>
      <c r="U14" s="198">
        <v>5.0999999999999996</v>
      </c>
      <c r="V14" s="198">
        <v>0.12</v>
      </c>
      <c r="W14" s="198">
        <v>0.37</v>
      </c>
      <c r="X14" s="198">
        <v>0.82</v>
      </c>
      <c r="Y14" s="198">
        <v>0</v>
      </c>
      <c r="Z14" s="198">
        <v>2.0099999999999998</v>
      </c>
      <c r="AA14" s="198">
        <v>0.56999999999999995</v>
      </c>
      <c r="AB14" s="198">
        <v>0</v>
      </c>
      <c r="AC14" s="198">
        <v>0</v>
      </c>
      <c r="AD14" s="198">
        <v>7.51</v>
      </c>
      <c r="AE14" s="198">
        <v>0</v>
      </c>
      <c r="AF14" s="198">
        <v>0</v>
      </c>
      <c r="AG14" s="198">
        <v>0</v>
      </c>
      <c r="AH14" s="198">
        <v>0</v>
      </c>
      <c r="AI14" s="198">
        <v>13.94</v>
      </c>
      <c r="AJ14" s="198">
        <v>0</v>
      </c>
      <c r="AK14" s="198">
        <v>0.77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10.93</v>
      </c>
      <c r="D15" s="198">
        <v>0.13</v>
      </c>
      <c r="E15" s="198">
        <v>0</v>
      </c>
      <c r="F15" s="198">
        <v>9.1</v>
      </c>
      <c r="G15" s="198">
        <v>0</v>
      </c>
      <c r="H15" s="198">
        <v>0</v>
      </c>
      <c r="I15" s="198">
        <v>2.5</v>
      </c>
      <c r="J15" s="198">
        <v>5.29</v>
      </c>
      <c r="K15" s="198">
        <v>2.71</v>
      </c>
      <c r="L15" s="198">
        <v>2.09</v>
      </c>
      <c r="M15" s="198">
        <v>0</v>
      </c>
      <c r="N15" s="198">
        <v>1</v>
      </c>
      <c r="O15" s="198">
        <v>1.65</v>
      </c>
      <c r="P15" s="198">
        <v>2.04</v>
      </c>
      <c r="Q15" s="198">
        <v>0.18</v>
      </c>
      <c r="R15" s="198">
        <v>0.18</v>
      </c>
      <c r="S15" s="198">
        <v>0.22</v>
      </c>
      <c r="T15" s="198">
        <v>0</v>
      </c>
      <c r="U15" s="198">
        <v>5.0999999999999996</v>
      </c>
      <c r="V15" s="198">
        <v>0.12</v>
      </c>
      <c r="W15" s="198">
        <v>0.37</v>
      </c>
      <c r="X15" s="198">
        <v>0.82</v>
      </c>
      <c r="Y15" s="198">
        <v>0</v>
      </c>
      <c r="Z15" s="198">
        <v>2.0099999999999998</v>
      </c>
      <c r="AA15" s="198">
        <v>0.56999999999999995</v>
      </c>
      <c r="AB15" s="198">
        <v>0</v>
      </c>
      <c r="AC15" s="198">
        <v>0</v>
      </c>
      <c r="AD15" s="198">
        <v>7.51</v>
      </c>
      <c r="AE15" s="198">
        <v>0</v>
      </c>
      <c r="AF15" s="198">
        <v>0</v>
      </c>
      <c r="AG15" s="198">
        <v>0</v>
      </c>
      <c r="AH15" s="198">
        <v>0</v>
      </c>
      <c r="AI15" s="198">
        <v>16.05</v>
      </c>
      <c r="AJ15" s="198">
        <v>0</v>
      </c>
      <c r="AK15" s="198">
        <v>0.77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10.93</v>
      </c>
      <c r="D16" s="198">
        <v>0.13</v>
      </c>
      <c r="E16" s="198">
        <v>0</v>
      </c>
      <c r="F16" s="198">
        <v>9.1</v>
      </c>
      <c r="G16" s="198">
        <v>0</v>
      </c>
      <c r="H16" s="198">
        <v>0</v>
      </c>
      <c r="I16" s="198">
        <v>2.5</v>
      </c>
      <c r="J16" s="198">
        <v>5.29</v>
      </c>
      <c r="K16" s="198">
        <v>2.71</v>
      </c>
      <c r="L16" s="198">
        <v>2.09</v>
      </c>
      <c r="M16" s="198">
        <v>0</v>
      </c>
      <c r="N16" s="198">
        <v>1</v>
      </c>
      <c r="O16" s="198">
        <v>1.65</v>
      </c>
      <c r="P16" s="198">
        <v>2.04</v>
      </c>
      <c r="Q16" s="198">
        <v>0.18</v>
      </c>
      <c r="R16" s="198">
        <v>0.18</v>
      </c>
      <c r="S16" s="198">
        <v>0.22</v>
      </c>
      <c r="T16" s="198">
        <v>0</v>
      </c>
      <c r="U16" s="198">
        <v>5.0999999999999996</v>
      </c>
      <c r="V16" s="198">
        <v>0.12</v>
      </c>
      <c r="W16" s="198">
        <v>0.37</v>
      </c>
      <c r="X16" s="198">
        <v>0.82</v>
      </c>
      <c r="Y16" s="198">
        <v>0</v>
      </c>
      <c r="Z16" s="198">
        <v>2.0099999999999998</v>
      </c>
      <c r="AA16" s="198">
        <v>0.56999999999999995</v>
      </c>
      <c r="AB16" s="198">
        <v>0</v>
      </c>
      <c r="AC16" s="198">
        <v>0</v>
      </c>
      <c r="AD16" s="198">
        <v>7.51</v>
      </c>
      <c r="AE16" s="198">
        <v>0</v>
      </c>
      <c r="AF16" s="198">
        <v>0</v>
      </c>
      <c r="AG16" s="198">
        <v>0</v>
      </c>
      <c r="AH16" s="198">
        <v>0</v>
      </c>
      <c r="AI16" s="198">
        <v>13.94</v>
      </c>
      <c r="AJ16" s="198">
        <v>0</v>
      </c>
      <c r="AK16" s="198">
        <v>0.77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10.93</v>
      </c>
      <c r="D17" s="198">
        <v>0.13</v>
      </c>
      <c r="E17" s="198">
        <v>0</v>
      </c>
      <c r="F17" s="198">
        <v>9.1</v>
      </c>
      <c r="G17" s="198">
        <v>0</v>
      </c>
      <c r="H17" s="198">
        <v>0</v>
      </c>
      <c r="I17" s="198">
        <v>2.5</v>
      </c>
      <c r="J17" s="198">
        <v>5.29</v>
      </c>
      <c r="K17" s="198">
        <v>2.71</v>
      </c>
      <c r="L17" s="198">
        <v>2.09</v>
      </c>
      <c r="M17" s="198">
        <v>0</v>
      </c>
      <c r="N17" s="198">
        <v>1</v>
      </c>
      <c r="O17" s="198">
        <v>1.65</v>
      </c>
      <c r="P17" s="198">
        <v>2.04</v>
      </c>
      <c r="Q17" s="198">
        <v>0.18</v>
      </c>
      <c r="R17" s="198">
        <v>0.18</v>
      </c>
      <c r="S17" s="198">
        <v>0.22</v>
      </c>
      <c r="T17" s="198">
        <v>0</v>
      </c>
      <c r="U17" s="198">
        <v>5.0999999999999996</v>
      </c>
      <c r="V17" s="198">
        <v>0.12</v>
      </c>
      <c r="W17" s="198">
        <v>0.37</v>
      </c>
      <c r="X17" s="198">
        <v>0.82</v>
      </c>
      <c r="Y17" s="198">
        <v>0</v>
      </c>
      <c r="Z17" s="198">
        <v>2.0099999999999998</v>
      </c>
      <c r="AA17" s="198">
        <v>0.56999999999999995</v>
      </c>
      <c r="AB17" s="198">
        <v>0</v>
      </c>
      <c r="AC17" s="198">
        <v>0</v>
      </c>
      <c r="AD17" s="198">
        <v>7.51</v>
      </c>
      <c r="AE17" s="198">
        <v>0</v>
      </c>
      <c r="AF17" s="198">
        <v>0</v>
      </c>
      <c r="AG17" s="198">
        <v>0</v>
      </c>
      <c r="AH17" s="198">
        <v>0</v>
      </c>
      <c r="AI17" s="198">
        <v>13.94</v>
      </c>
      <c r="AJ17" s="198">
        <v>0</v>
      </c>
      <c r="AK17" s="198">
        <v>0.77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10.93</v>
      </c>
      <c r="D18" s="198">
        <v>0.13</v>
      </c>
      <c r="E18" s="198">
        <v>0</v>
      </c>
      <c r="F18" s="198">
        <v>9.1</v>
      </c>
      <c r="G18" s="198">
        <v>0</v>
      </c>
      <c r="H18" s="198">
        <v>0</v>
      </c>
      <c r="I18" s="198">
        <v>2.5</v>
      </c>
      <c r="J18" s="198">
        <v>5.29</v>
      </c>
      <c r="K18" s="198">
        <v>2.71</v>
      </c>
      <c r="L18" s="198">
        <v>2.09</v>
      </c>
      <c r="M18" s="198">
        <v>0</v>
      </c>
      <c r="N18" s="198">
        <v>1</v>
      </c>
      <c r="O18" s="198">
        <v>1.65</v>
      </c>
      <c r="P18" s="198">
        <v>2.04</v>
      </c>
      <c r="Q18" s="198">
        <v>0.18</v>
      </c>
      <c r="R18" s="198">
        <v>0.18</v>
      </c>
      <c r="S18" s="198">
        <v>0.22</v>
      </c>
      <c r="T18" s="198">
        <v>0</v>
      </c>
      <c r="U18" s="198">
        <v>5.0999999999999996</v>
      </c>
      <c r="V18" s="198">
        <v>0.12</v>
      </c>
      <c r="W18" s="198">
        <v>0.37</v>
      </c>
      <c r="X18" s="198">
        <v>0.82</v>
      </c>
      <c r="Y18" s="198">
        <v>0</v>
      </c>
      <c r="Z18" s="198">
        <v>2.0099999999999998</v>
      </c>
      <c r="AA18" s="198">
        <v>0.56999999999999995</v>
      </c>
      <c r="AB18" s="198">
        <v>0</v>
      </c>
      <c r="AC18" s="198">
        <v>0</v>
      </c>
      <c r="AD18" s="198">
        <v>7.51</v>
      </c>
      <c r="AE18" s="198">
        <v>0</v>
      </c>
      <c r="AF18" s="198">
        <v>0</v>
      </c>
      <c r="AG18" s="198">
        <v>0</v>
      </c>
      <c r="AH18" s="198">
        <v>0</v>
      </c>
      <c r="AI18" s="198">
        <v>13.94</v>
      </c>
      <c r="AJ18" s="198">
        <v>0</v>
      </c>
      <c r="AK18" s="198">
        <v>0.77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10.93</v>
      </c>
      <c r="D19" s="198">
        <v>0.13</v>
      </c>
      <c r="E19" s="198">
        <v>0</v>
      </c>
      <c r="F19" s="198">
        <v>9.1</v>
      </c>
      <c r="G19" s="198">
        <v>0</v>
      </c>
      <c r="H19" s="198">
        <v>0</v>
      </c>
      <c r="I19" s="198">
        <v>2.5</v>
      </c>
      <c r="J19" s="198">
        <v>5.29</v>
      </c>
      <c r="K19" s="198">
        <v>2.71</v>
      </c>
      <c r="L19" s="198">
        <v>2.09</v>
      </c>
      <c r="M19" s="198">
        <v>0</v>
      </c>
      <c r="N19" s="198">
        <v>1</v>
      </c>
      <c r="O19" s="198">
        <v>1.65</v>
      </c>
      <c r="P19" s="198">
        <v>2.04</v>
      </c>
      <c r="Q19" s="198">
        <v>0.18</v>
      </c>
      <c r="R19" s="198">
        <v>0.18</v>
      </c>
      <c r="S19" s="198">
        <v>0.22</v>
      </c>
      <c r="T19" s="198">
        <v>0</v>
      </c>
      <c r="U19" s="198">
        <v>5.0999999999999996</v>
      </c>
      <c r="V19" s="198">
        <v>0.12</v>
      </c>
      <c r="W19" s="198">
        <v>0.37</v>
      </c>
      <c r="X19" s="198">
        <v>0.82</v>
      </c>
      <c r="Y19" s="198">
        <v>0</v>
      </c>
      <c r="Z19" s="198">
        <v>2.0099999999999998</v>
      </c>
      <c r="AA19" s="198">
        <v>0.56999999999999995</v>
      </c>
      <c r="AB19" s="198">
        <v>0</v>
      </c>
      <c r="AC19" s="198">
        <v>0</v>
      </c>
      <c r="AD19" s="198">
        <v>7.51</v>
      </c>
      <c r="AE19" s="198">
        <v>0</v>
      </c>
      <c r="AF19" s="198">
        <v>0</v>
      </c>
      <c r="AG19" s="198">
        <v>0</v>
      </c>
      <c r="AH19" s="198">
        <v>0</v>
      </c>
      <c r="AI19" s="198">
        <v>14.73</v>
      </c>
      <c r="AJ19" s="198">
        <v>0</v>
      </c>
      <c r="AK19" s="198">
        <v>0.77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10.93</v>
      </c>
      <c r="D20" s="198">
        <v>0.13</v>
      </c>
      <c r="E20" s="198">
        <v>0</v>
      </c>
      <c r="F20" s="198">
        <v>9.1</v>
      </c>
      <c r="G20" s="198">
        <v>0</v>
      </c>
      <c r="H20" s="198">
        <v>0</v>
      </c>
      <c r="I20" s="198">
        <v>2.5</v>
      </c>
      <c r="J20" s="198">
        <v>5.29</v>
      </c>
      <c r="K20" s="198">
        <v>2.71</v>
      </c>
      <c r="L20" s="198">
        <v>2.09</v>
      </c>
      <c r="M20" s="198">
        <v>0</v>
      </c>
      <c r="N20" s="198">
        <v>1</v>
      </c>
      <c r="O20" s="198">
        <v>1.65</v>
      </c>
      <c r="P20" s="198">
        <v>2.04</v>
      </c>
      <c r="Q20" s="198">
        <v>0.18</v>
      </c>
      <c r="R20" s="198">
        <v>0.18</v>
      </c>
      <c r="S20" s="198">
        <v>0.22</v>
      </c>
      <c r="T20" s="198">
        <v>0</v>
      </c>
      <c r="U20" s="198">
        <v>5.0999999999999996</v>
      </c>
      <c r="V20" s="198">
        <v>0.12</v>
      </c>
      <c r="W20" s="198">
        <v>0.37</v>
      </c>
      <c r="X20" s="198">
        <v>0.82</v>
      </c>
      <c r="Y20" s="198">
        <v>0</v>
      </c>
      <c r="Z20" s="198">
        <v>2.0099999999999998</v>
      </c>
      <c r="AA20" s="198">
        <v>0.56999999999999995</v>
      </c>
      <c r="AB20" s="198">
        <v>0</v>
      </c>
      <c r="AC20" s="198">
        <v>0</v>
      </c>
      <c r="AD20" s="198">
        <v>7.51</v>
      </c>
      <c r="AE20" s="198">
        <v>0</v>
      </c>
      <c r="AF20" s="198">
        <v>0</v>
      </c>
      <c r="AG20" s="198">
        <v>0</v>
      </c>
      <c r="AH20" s="198">
        <v>0</v>
      </c>
      <c r="AI20" s="198">
        <v>13.94</v>
      </c>
      <c r="AJ20" s="198">
        <v>0</v>
      </c>
      <c r="AK20" s="198">
        <v>0.77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10.93</v>
      </c>
      <c r="D21" s="198">
        <v>0.13</v>
      </c>
      <c r="E21" s="198">
        <v>0</v>
      </c>
      <c r="F21" s="198">
        <v>9.1</v>
      </c>
      <c r="G21" s="198">
        <v>0</v>
      </c>
      <c r="H21" s="198">
        <v>0</v>
      </c>
      <c r="I21" s="198">
        <v>2.5</v>
      </c>
      <c r="J21" s="198">
        <v>5.29</v>
      </c>
      <c r="K21" s="198">
        <v>2.71</v>
      </c>
      <c r="L21" s="198">
        <v>2.09</v>
      </c>
      <c r="M21" s="198">
        <v>0</v>
      </c>
      <c r="N21" s="198">
        <v>1</v>
      </c>
      <c r="O21" s="198">
        <v>1.65</v>
      </c>
      <c r="P21" s="198">
        <v>2.04</v>
      </c>
      <c r="Q21" s="198">
        <v>0.18</v>
      </c>
      <c r="R21" s="198">
        <v>0.18</v>
      </c>
      <c r="S21" s="198">
        <v>0.22</v>
      </c>
      <c r="T21" s="198">
        <v>0</v>
      </c>
      <c r="U21" s="198">
        <v>5.0999999999999996</v>
      </c>
      <c r="V21" s="198">
        <v>0.12</v>
      </c>
      <c r="W21" s="198">
        <v>0.37</v>
      </c>
      <c r="X21" s="198">
        <v>0.82</v>
      </c>
      <c r="Y21" s="198">
        <v>0</v>
      </c>
      <c r="Z21" s="198">
        <v>2.0099999999999998</v>
      </c>
      <c r="AA21" s="198">
        <v>0.56999999999999995</v>
      </c>
      <c r="AB21" s="198">
        <v>0</v>
      </c>
      <c r="AC21" s="198">
        <v>0</v>
      </c>
      <c r="AD21" s="198">
        <v>7.51</v>
      </c>
      <c r="AE21" s="198">
        <v>0</v>
      </c>
      <c r="AF21" s="198">
        <v>0</v>
      </c>
      <c r="AG21" s="198">
        <v>0</v>
      </c>
      <c r="AH21" s="198">
        <v>0</v>
      </c>
      <c r="AI21" s="198">
        <v>16.05</v>
      </c>
      <c r="AJ21" s="198">
        <v>0</v>
      </c>
      <c r="AK21" s="198">
        <v>0.77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10.93</v>
      </c>
      <c r="D22" s="198">
        <v>0.13</v>
      </c>
      <c r="E22" s="198">
        <v>0</v>
      </c>
      <c r="F22" s="198">
        <v>9.1</v>
      </c>
      <c r="G22" s="198">
        <v>0</v>
      </c>
      <c r="H22" s="198">
        <v>0</v>
      </c>
      <c r="I22" s="198">
        <v>2.5</v>
      </c>
      <c r="J22" s="198">
        <v>5.29</v>
      </c>
      <c r="K22" s="198">
        <v>2.71</v>
      </c>
      <c r="L22" s="198">
        <v>2.09</v>
      </c>
      <c r="M22" s="198">
        <v>0</v>
      </c>
      <c r="N22" s="198">
        <v>1</v>
      </c>
      <c r="O22" s="198">
        <v>1.65</v>
      </c>
      <c r="P22" s="198">
        <v>2.04</v>
      </c>
      <c r="Q22" s="198">
        <v>0.18</v>
      </c>
      <c r="R22" s="198">
        <v>0.18</v>
      </c>
      <c r="S22" s="198">
        <v>0.22</v>
      </c>
      <c r="T22" s="198">
        <v>0</v>
      </c>
      <c r="U22" s="198">
        <v>5.0999999999999996</v>
      </c>
      <c r="V22" s="198">
        <v>0.12</v>
      </c>
      <c r="W22" s="198">
        <v>0.37</v>
      </c>
      <c r="X22" s="198">
        <v>0.82</v>
      </c>
      <c r="Y22" s="198">
        <v>0</v>
      </c>
      <c r="Z22" s="198">
        <v>2.0099999999999998</v>
      </c>
      <c r="AA22" s="198">
        <v>0.56999999999999995</v>
      </c>
      <c r="AB22" s="198">
        <v>0</v>
      </c>
      <c r="AC22" s="198">
        <v>0</v>
      </c>
      <c r="AD22" s="198">
        <v>7.51</v>
      </c>
      <c r="AE22" s="198">
        <v>0</v>
      </c>
      <c r="AF22" s="198">
        <v>0</v>
      </c>
      <c r="AG22" s="198">
        <v>0</v>
      </c>
      <c r="AH22" s="198">
        <v>0</v>
      </c>
      <c r="AI22" s="198">
        <v>12.89</v>
      </c>
      <c r="AJ22" s="198">
        <v>0</v>
      </c>
      <c r="AK22" s="198">
        <v>0.77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10.93</v>
      </c>
      <c r="D23" s="198">
        <v>0.13</v>
      </c>
      <c r="E23" s="198">
        <v>0</v>
      </c>
      <c r="F23" s="198">
        <v>9.1</v>
      </c>
      <c r="G23" s="198">
        <v>0</v>
      </c>
      <c r="H23" s="198">
        <v>0</v>
      </c>
      <c r="I23" s="198">
        <v>2.5</v>
      </c>
      <c r="J23" s="198">
        <v>5.29</v>
      </c>
      <c r="K23" s="198">
        <v>2.71</v>
      </c>
      <c r="L23" s="198">
        <v>2.09</v>
      </c>
      <c r="M23" s="198">
        <v>0</v>
      </c>
      <c r="N23" s="198">
        <v>1</v>
      </c>
      <c r="O23" s="198">
        <v>1.65</v>
      </c>
      <c r="P23" s="198">
        <v>2.04</v>
      </c>
      <c r="Q23" s="198">
        <v>0.18</v>
      </c>
      <c r="R23" s="198">
        <v>0.18</v>
      </c>
      <c r="S23" s="198">
        <v>0.22</v>
      </c>
      <c r="T23" s="198">
        <v>0</v>
      </c>
      <c r="U23" s="198">
        <v>5.0999999999999996</v>
      </c>
      <c r="V23" s="198">
        <v>0.12</v>
      </c>
      <c r="W23" s="198">
        <v>0.37</v>
      </c>
      <c r="X23" s="198">
        <v>0.82</v>
      </c>
      <c r="Y23" s="198">
        <v>0</v>
      </c>
      <c r="Z23" s="198">
        <v>2.0099999999999998</v>
      </c>
      <c r="AA23" s="198">
        <v>0.56999999999999995</v>
      </c>
      <c r="AB23" s="198">
        <v>0</v>
      </c>
      <c r="AC23" s="198">
        <v>0</v>
      </c>
      <c r="AD23" s="198">
        <v>7.51</v>
      </c>
      <c r="AE23" s="198">
        <v>0</v>
      </c>
      <c r="AF23" s="198">
        <v>0</v>
      </c>
      <c r="AG23" s="198">
        <v>0</v>
      </c>
      <c r="AH23" s="198">
        <v>0</v>
      </c>
      <c r="AI23" s="198">
        <v>13.94</v>
      </c>
      <c r="AJ23" s="198">
        <v>0</v>
      </c>
      <c r="AK23" s="198">
        <v>0.77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10.93</v>
      </c>
      <c r="D24" s="198">
        <v>0.13</v>
      </c>
      <c r="E24" s="198">
        <v>0</v>
      </c>
      <c r="F24" s="198">
        <v>9.1</v>
      </c>
      <c r="G24" s="198">
        <v>0</v>
      </c>
      <c r="H24" s="198">
        <v>0</v>
      </c>
      <c r="I24" s="198">
        <v>2.5</v>
      </c>
      <c r="J24" s="198">
        <v>5.29</v>
      </c>
      <c r="K24" s="198">
        <v>2.71</v>
      </c>
      <c r="L24" s="198">
        <v>2.09</v>
      </c>
      <c r="M24" s="198">
        <v>0</v>
      </c>
      <c r="N24" s="198">
        <v>1</v>
      </c>
      <c r="O24" s="198">
        <v>1.65</v>
      </c>
      <c r="P24" s="198">
        <v>2.04</v>
      </c>
      <c r="Q24" s="198">
        <v>0.18</v>
      </c>
      <c r="R24" s="198">
        <v>0.18</v>
      </c>
      <c r="S24" s="198">
        <v>0.22</v>
      </c>
      <c r="T24" s="198">
        <v>0</v>
      </c>
      <c r="U24" s="198">
        <v>5.0999999999999996</v>
      </c>
      <c r="V24" s="198">
        <v>0.12</v>
      </c>
      <c r="W24" s="198">
        <v>0.37</v>
      </c>
      <c r="X24" s="198">
        <v>0.82</v>
      </c>
      <c r="Y24" s="198">
        <v>0</v>
      </c>
      <c r="Z24" s="198">
        <v>2.0099999999999998</v>
      </c>
      <c r="AA24" s="198">
        <v>0.56999999999999995</v>
      </c>
      <c r="AB24" s="198">
        <v>0</v>
      </c>
      <c r="AC24" s="198">
        <v>0</v>
      </c>
      <c r="AD24" s="198">
        <v>7.51</v>
      </c>
      <c r="AE24" s="198">
        <v>0</v>
      </c>
      <c r="AF24" s="198">
        <v>0</v>
      </c>
      <c r="AG24" s="198">
        <v>0</v>
      </c>
      <c r="AH24" s="198">
        <v>0</v>
      </c>
      <c r="AI24" s="198">
        <v>13.94</v>
      </c>
      <c r="AJ24" s="198">
        <v>0</v>
      </c>
      <c r="AK24" s="198">
        <v>0.77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10.93</v>
      </c>
      <c r="D25" s="198">
        <v>0.13</v>
      </c>
      <c r="E25" s="198">
        <v>0</v>
      </c>
      <c r="F25" s="198">
        <v>9.1</v>
      </c>
      <c r="G25" s="198">
        <v>0</v>
      </c>
      <c r="H25" s="198">
        <v>0</v>
      </c>
      <c r="I25" s="198">
        <v>2.5</v>
      </c>
      <c r="J25" s="198">
        <v>5.29</v>
      </c>
      <c r="K25" s="198">
        <v>2.71</v>
      </c>
      <c r="L25" s="198">
        <v>2.09</v>
      </c>
      <c r="M25" s="198">
        <v>0</v>
      </c>
      <c r="N25" s="198">
        <v>1</v>
      </c>
      <c r="O25" s="198">
        <v>1.65</v>
      </c>
      <c r="P25" s="198">
        <v>2.04</v>
      </c>
      <c r="Q25" s="198">
        <v>0.18</v>
      </c>
      <c r="R25" s="198">
        <v>0.18</v>
      </c>
      <c r="S25" s="198">
        <v>0.22</v>
      </c>
      <c r="T25" s="198">
        <v>0</v>
      </c>
      <c r="U25" s="198">
        <v>5.0999999999999996</v>
      </c>
      <c r="V25" s="198">
        <v>0.11</v>
      </c>
      <c r="W25" s="198">
        <v>0.37</v>
      </c>
      <c r="X25" s="198">
        <v>0.82</v>
      </c>
      <c r="Y25" s="198">
        <v>0</v>
      </c>
      <c r="Z25" s="198">
        <v>2.0099999999999998</v>
      </c>
      <c r="AA25" s="198">
        <v>0.56999999999999995</v>
      </c>
      <c r="AB25" s="198">
        <v>0</v>
      </c>
      <c r="AC25" s="198">
        <v>0</v>
      </c>
      <c r="AD25" s="198">
        <v>7.51</v>
      </c>
      <c r="AE25" s="198">
        <v>0</v>
      </c>
      <c r="AF25" s="198">
        <v>0</v>
      </c>
      <c r="AG25" s="198">
        <v>0</v>
      </c>
      <c r="AH25" s="198">
        <v>0</v>
      </c>
      <c r="AI25" s="198">
        <v>13.94</v>
      </c>
      <c r="AJ25" s="198">
        <v>0</v>
      </c>
      <c r="AK25" s="198">
        <v>0.77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10.93</v>
      </c>
      <c r="D26" s="198">
        <v>0.13</v>
      </c>
      <c r="E26" s="198">
        <v>0</v>
      </c>
      <c r="F26" s="198">
        <v>9.1</v>
      </c>
      <c r="G26" s="198">
        <v>0</v>
      </c>
      <c r="H26" s="198">
        <v>0</v>
      </c>
      <c r="I26" s="198">
        <v>2.5</v>
      </c>
      <c r="J26" s="198">
        <v>5.29</v>
      </c>
      <c r="K26" s="198">
        <v>2.71</v>
      </c>
      <c r="L26" s="198">
        <v>2.09</v>
      </c>
      <c r="M26" s="198">
        <v>0</v>
      </c>
      <c r="N26" s="198">
        <v>1</v>
      </c>
      <c r="O26" s="198">
        <v>1.65</v>
      </c>
      <c r="P26" s="198">
        <v>2.04</v>
      </c>
      <c r="Q26" s="198">
        <v>0.18</v>
      </c>
      <c r="R26" s="198">
        <v>0.18</v>
      </c>
      <c r="S26" s="198">
        <v>0.22</v>
      </c>
      <c r="T26" s="198">
        <v>0</v>
      </c>
      <c r="U26" s="198">
        <v>5.0999999999999996</v>
      </c>
      <c r="V26" s="198">
        <v>0.11</v>
      </c>
      <c r="W26" s="198">
        <v>0.37</v>
      </c>
      <c r="X26" s="198">
        <v>0.82</v>
      </c>
      <c r="Y26" s="198">
        <v>0</v>
      </c>
      <c r="Z26" s="198">
        <v>2.0099999999999998</v>
      </c>
      <c r="AA26" s="198">
        <v>0.56999999999999995</v>
      </c>
      <c r="AB26" s="198">
        <v>0</v>
      </c>
      <c r="AC26" s="198">
        <v>0</v>
      </c>
      <c r="AD26" s="198">
        <v>7.51</v>
      </c>
      <c r="AE26" s="198">
        <v>0</v>
      </c>
      <c r="AF26" s="198">
        <v>0</v>
      </c>
      <c r="AG26" s="198">
        <v>0</v>
      </c>
      <c r="AH26" s="198">
        <v>0</v>
      </c>
      <c r="AI26" s="198">
        <v>13.94</v>
      </c>
      <c r="AJ26" s="198">
        <v>0</v>
      </c>
      <c r="AK26" s="198">
        <v>0.77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10.67</v>
      </c>
      <c r="D27" s="198">
        <v>0.13</v>
      </c>
      <c r="E27" s="198">
        <v>0</v>
      </c>
      <c r="F27" s="198">
        <v>9.1</v>
      </c>
      <c r="G27" s="198">
        <v>0</v>
      </c>
      <c r="H27" s="198">
        <v>0</v>
      </c>
      <c r="I27" s="198">
        <v>8.07</v>
      </c>
      <c r="J27" s="198">
        <v>0.56000000000000005</v>
      </c>
      <c r="K27" s="198">
        <v>2.71</v>
      </c>
      <c r="L27" s="198">
        <v>2.09</v>
      </c>
      <c r="M27" s="198">
        <v>0</v>
      </c>
      <c r="N27" s="198">
        <v>1</v>
      </c>
      <c r="O27" s="198">
        <v>1.65</v>
      </c>
      <c r="P27" s="198">
        <v>2.04</v>
      </c>
      <c r="Q27" s="198">
        <v>0.18</v>
      </c>
      <c r="R27" s="198">
        <v>0.18</v>
      </c>
      <c r="S27" s="198">
        <v>0.22</v>
      </c>
      <c r="T27" s="198">
        <v>0</v>
      </c>
      <c r="U27" s="198">
        <v>5.0999999999999996</v>
      </c>
      <c r="V27" s="198">
        <v>0.11</v>
      </c>
      <c r="W27" s="198">
        <v>0.37</v>
      </c>
      <c r="X27" s="198">
        <v>0.82</v>
      </c>
      <c r="Y27" s="198">
        <v>0</v>
      </c>
      <c r="Z27" s="198">
        <v>2.0099999999999998</v>
      </c>
      <c r="AA27" s="198">
        <v>0.56999999999999995</v>
      </c>
      <c r="AB27" s="198">
        <v>0</v>
      </c>
      <c r="AC27" s="198">
        <v>0</v>
      </c>
      <c r="AD27" s="198">
        <v>7.51</v>
      </c>
      <c r="AE27" s="198">
        <v>0</v>
      </c>
      <c r="AF27" s="198">
        <v>0</v>
      </c>
      <c r="AG27" s="198">
        <v>0</v>
      </c>
      <c r="AH27" s="198">
        <v>0</v>
      </c>
      <c r="AI27" s="198">
        <v>16.05</v>
      </c>
      <c r="AJ27" s="198">
        <v>0</v>
      </c>
      <c r="AK27" s="198">
        <v>0.77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10.67</v>
      </c>
      <c r="D28" s="198">
        <v>0.13</v>
      </c>
      <c r="E28" s="198">
        <v>0</v>
      </c>
      <c r="F28" s="198">
        <v>9.1</v>
      </c>
      <c r="G28" s="198">
        <v>0</v>
      </c>
      <c r="H28" s="198">
        <v>0</v>
      </c>
      <c r="I28" s="198">
        <v>8.07</v>
      </c>
      <c r="J28" s="198">
        <v>0.56000000000000005</v>
      </c>
      <c r="K28" s="198">
        <v>2.71</v>
      </c>
      <c r="L28" s="198">
        <v>2.09</v>
      </c>
      <c r="M28" s="198">
        <v>0</v>
      </c>
      <c r="N28" s="198">
        <v>1</v>
      </c>
      <c r="O28" s="198">
        <v>1.65</v>
      </c>
      <c r="P28" s="198">
        <v>2.04</v>
      </c>
      <c r="Q28" s="198">
        <v>0.18</v>
      </c>
      <c r="R28" s="198">
        <v>0.18</v>
      </c>
      <c r="S28" s="198">
        <v>0.22</v>
      </c>
      <c r="T28" s="198">
        <v>0</v>
      </c>
      <c r="U28" s="198">
        <v>5.0999999999999996</v>
      </c>
      <c r="V28" s="198">
        <v>0.11</v>
      </c>
      <c r="W28" s="198">
        <v>0.37</v>
      </c>
      <c r="X28" s="198">
        <v>0.82</v>
      </c>
      <c r="Y28" s="198">
        <v>0</v>
      </c>
      <c r="Z28" s="198">
        <v>2.0099999999999998</v>
      </c>
      <c r="AA28" s="198">
        <v>0.56999999999999995</v>
      </c>
      <c r="AB28" s="198">
        <v>0</v>
      </c>
      <c r="AC28" s="198">
        <v>0</v>
      </c>
      <c r="AD28" s="198">
        <v>7.51</v>
      </c>
      <c r="AE28" s="198">
        <v>0</v>
      </c>
      <c r="AF28" s="198">
        <v>0</v>
      </c>
      <c r="AG28" s="198">
        <v>0</v>
      </c>
      <c r="AH28" s="198">
        <v>0</v>
      </c>
      <c r="AI28" s="198">
        <v>13.94</v>
      </c>
      <c r="AJ28" s="198">
        <v>0</v>
      </c>
      <c r="AK28" s="198">
        <v>0.77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10.67</v>
      </c>
      <c r="D29" s="198">
        <v>0.13</v>
      </c>
      <c r="E29" s="198">
        <v>0</v>
      </c>
      <c r="F29" s="198">
        <v>9.1</v>
      </c>
      <c r="G29" s="198">
        <v>0</v>
      </c>
      <c r="H29" s="198">
        <v>0</v>
      </c>
      <c r="I29" s="198">
        <v>8.07</v>
      </c>
      <c r="J29" s="198">
        <v>0.56000000000000005</v>
      </c>
      <c r="K29" s="198">
        <v>2.71</v>
      </c>
      <c r="L29" s="198">
        <v>2.09</v>
      </c>
      <c r="M29" s="198">
        <v>0</v>
      </c>
      <c r="N29" s="198">
        <v>1</v>
      </c>
      <c r="O29" s="198">
        <v>1.65</v>
      </c>
      <c r="P29" s="198">
        <v>2.04</v>
      </c>
      <c r="Q29" s="198">
        <v>0.18</v>
      </c>
      <c r="R29" s="198">
        <v>0.18</v>
      </c>
      <c r="S29" s="198">
        <v>0.22</v>
      </c>
      <c r="T29" s="198">
        <v>0</v>
      </c>
      <c r="U29" s="198">
        <v>5.0999999999999996</v>
      </c>
      <c r="V29" s="198">
        <v>0.11</v>
      </c>
      <c r="W29" s="198">
        <v>0.37</v>
      </c>
      <c r="X29" s="198">
        <v>0.82</v>
      </c>
      <c r="Y29" s="198">
        <v>0</v>
      </c>
      <c r="Z29" s="198">
        <v>2.0099999999999998</v>
      </c>
      <c r="AA29" s="198">
        <v>0.56999999999999995</v>
      </c>
      <c r="AB29" s="198">
        <v>0</v>
      </c>
      <c r="AC29" s="198">
        <v>0</v>
      </c>
      <c r="AD29" s="198">
        <v>6.82</v>
      </c>
      <c r="AE29" s="198">
        <v>0</v>
      </c>
      <c r="AF29" s="198">
        <v>0</v>
      </c>
      <c r="AG29" s="198">
        <v>0</v>
      </c>
      <c r="AH29" s="198">
        <v>0</v>
      </c>
      <c r="AI29" s="198">
        <v>12.89</v>
      </c>
      <c r="AJ29" s="198">
        <v>0</v>
      </c>
      <c r="AK29" s="198">
        <v>0.77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10.54</v>
      </c>
      <c r="D30" s="198">
        <v>0.13</v>
      </c>
      <c r="E30" s="198">
        <v>0</v>
      </c>
      <c r="F30" s="198">
        <v>9.1</v>
      </c>
      <c r="G30" s="198">
        <v>0</v>
      </c>
      <c r="H30" s="198">
        <v>0</v>
      </c>
      <c r="I30" s="198">
        <v>8.07</v>
      </c>
      <c r="J30" s="198">
        <v>0.56000000000000005</v>
      </c>
      <c r="K30" s="198">
        <v>2.71</v>
      </c>
      <c r="L30" s="198">
        <v>2.09</v>
      </c>
      <c r="M30" s="198">
        <v>0</v>
      </c>
      <c r="N30" s="198">
        <v>1</v>
      </c>
      <c r="O30" s="198">
        <v>1.65</v>
      </c>
      <c r="P30" s="198">
        <v>2.04</v>
      </c>
      <c r="Q30" s="198">
        <v>0.18</v>
      </c>
      <c r="R30" s="198">
        <v>0.18</v>
      </c>
      <c r="S30" s="198">
        <v>0.22</v>
      </c>
      <c r="T30" s="198">
        <v>0</v>
      </c>
      <c r="U30" s="198">
        <v>5.0999999999999996</v>
      </c>
      <c r="V30" s="198">
        <v>0.11</v>
      </c>
      <c r="W30" s="198">
        <v>0.37</v>
      </c>
      <c r="X30" s="198">
        <v>0.82</v>
      </c>
      <c r="Y30" s="198">
        <v>0</v>
      </c>
      <c r="Z30" s="198">
        <v>2.0099999999999998</v>
      </c>
      <c r="AA30" s="198">
        <v>0.56999999999999995</v>
      </c>
      <c r="AB30" s="198">
        <v>0</v>
      </c>
      <c r="AC30" s="198">
        <v>0</v>
      </c>
      <c r="AD30" s="198">
        <v>6.82</v>
      </c>
      <c r="AE30" s="198">
        <v>0</v>
      </c>
      <c r="AF30" s="198">
        <v>0</v>
      </c>
      <c r="AG30" s="198">
        <v>0</v>
      </c>
      <c r="AH30" s="198">
        <v>0</v>
      </c>
      <c r="AI30" s="198">
        <v>12.89</v>
      </c>
      <c r="AJ30" s="198">
        <v>0</v>
      </c>
      <c r="AK30" s="198">
        <v>0.77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10.54</v>
      </c>
      <c r="D31" s="198">
        <v>0.13</v>
      </c>
      <c r="E31" s="198">
        <v>0</v>
      </c>
      <c r="F31" s="198">
        <v>9.1</v>
      </c>
      <c r="G31" s="198">
        <v>0</v>
      </c>
      <c r="H31" s="198">
        <v>0</v>
      </c>
      <c r="I31" s="198">
        <v>8.07</v>
      </c>
      <c r="J31" s="198">
        <v>0.56000000000000005</v>
      </c>
      <c r="K31" s="198">
        <v>2.71</v>
      </c>
      <c r="L31" s="198">
        <v>2.09</v>
      </c>
      <c r="M31" s="198">
        <v>0</v>
      </c>
      <c r="N31" s="198">
        <v>1</v>
      </c>
      <c r="O31" s="198">
        <v>1.65</v>
      </c>
      <c r="P31" s="198">
        <v>2.04</v>
      </c>
      <c r="Q31" s="198">
        <v>0.18</v>
      </c>
      <c r="R31" s="198">
        <v>0.18</v>
      </c>
      <c r="S31" s="198">
        <v>0.22</v>
      </c>
      <c r="T31" s="198">
        <v>0</v>
      </c>
      <c r="U31" s="198">
        <v>5.0999999999999996</v>
      </c>
      <c r="V31" s="198">
        <v>0.11</v>
      </c>
      <c r="W31" s="198">
        <v>0.9</v>
      </c>
      <c r="X31" s="198">
        <v>0.82</v>
      </c>
      <c r="Y31" s="198">
        <v>0</v>
      </c>
      <c r="Z31" s="198">
        <v>2.0099999999999998</v>
      </c>
      <c r="AA31" s="198">
        <v>0.56999999999999995</v>
      </c>
      <c r="AB31" s="198">
        <v>0</v>
      </c>
      <c r="AC31" s="198">
        <v>0</v>
      </c>
      <c r="AD31" s="198">
        <v>6.82</v>
      </c>
      <c r="AE31" s="198">
        <v>0</v>
      </c>
      <c r="AF31" s="198">
        <v>0</v>
      </c>
      <c r="AG31" s="198">
        <v>0</v>
      </c>
      <c r="AH31" s="198">
        <v>0</v>
      </c>
      <c r="AI31" s="198">
        <v>12.89</v>
      </c>
      <c r="AJ31" s="198">
        <v>0</v>
      </c>
      <c r="AK31" s="198">
        <v>0.77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10.4</v>
      </c>
      <c r="D32" s="198">
        <v>0.13</v>
      </c>
      <c r="E32" s="198">
        <v>0</v>
      </c>
      <c r="F32" s="198">
        <v>9.1</v>
      </c>
      <c r="G32" s="198">
        <v>0</v>
      </c>
      <c r="H32" s="198">
        <v>0</v>
      </c>
      <c r="I32" s="198">
        <v>8.07</v>
      </c>
      <c r="J32" s="198">
        <v>0.56000000000000005</v>
      </c>
      <c r="K32" s="198">
        <v>2.71</v>
      </c>
      <c r="L32" s="198">
        <v>2.09</v>
      </c>
      <c r="M32" s="198">
        <v>0</v>
      </c>
      <c r="N32" s="198">
        <v>1</v>
      </c>
      <c r="O32" s="198">
        <v>1.65</v>
      </c>
      <c r="P32" s="198">
        <v>2.04</v>
      </c>
      <c r="Q32" s="198">
        <v>0.18</v>
      </c>
      <c r="R32" s="198">
        <v>0.18</v>
      </c>
      <c r="S32" s="198">
        <v>0.22</v>
      </c>
      <c r="T32" s="198">
        <v>0</v>
      </c>
      <c r="U32" s="198">
        <v>5.0999999999999996</v>
      </c>
      <c r="V32" s="198">
        <v>0.11</v>
      </c>
      <c r="W32" s="198">
        <v>0.39</v>
      </c>
      <c r="X32" s="198">
        <v>0.82</v>
      </c>
      <c r="Y32" s="198">
        <v>0</v>
      </c>
      <c r="Z32" s="198">
        <v>2.0099999999999998</v>
      </c>
      <c r="AA32" s="198">
        <v>0.56999999999999995</v>
      </c>
      <c r="AB32" s="198">
        <v>0</v>
      </c>
      <c r="AC32" s="198">
        <v>0</v>
      </c>
      <c r="AD32" s="198">
        <v>6.82</v>
      </c>
      <c r="AE32" s="198">
        <v>0</v>
      </c>
      <c r="AF32" s="198">
        <v>0</v>
      </c>
      <c r="AG32" s="198">
        <v>0</v>
      </c>
      <c r="AH32" s="198">
        <v>0</v>
      </c>
      <c r="AI32" s="198">
        <v>12.89</v>
      </c>
      <c r="AJ32" s="198">
        <v>0</v>
      </c>
      <c r="AK32" s="198">
        <v>0.77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10.4</v>
      </c>
      <c r="D33" s="198">
        <v>0.13</v>
      </c>
      <c r="E33" s="198">
        <v>0</v>
      </c>
      <c r="F33" s="198">
        <v>9.1</v>
      </c>
      <c r="G33" s="198">
        <v>0</v>
      </c>
      <c r="H33" s="198">
        <v>0</v>
      </c>
      <c r="I33" s="198">
        <v>8.07</v>
      </c>
      <c r="J33" s="198">
        <v>0.56000000000000005</v>
      </c>
      <c r="K33" s="198">
        <v>2.71</v>
      </c>
      <c r="L33" s="198">
        <v>2.09</v>
      </c>
      <c r="M33" s="198">
        <v>0</v>
      </c>
      <c r="N33" s="198">
        <v>1</v>
      </c>
      <c r="O33" s="198">
        <v>1.65</v>
      </c>
      <c r="P33" s="198">
        <v>2.04</v>
      </c>
      <c r="Q33" s="198">
        <v>0.18</v>
      </c>
      <c r="R33" s="198">
        <v>0.18</v>
      </c>
      <c r="S33" s="198">
        <v>0.22</v>
      </c>
      <c r="T33" s="198">
        <v>0</v>
      </c>
      <c r="U33" s="198">
        <v>5.0999999999999996</v>
      </c>
      <c r="V33" s="198">
        <v>0.11</v>
      </c>
      <c r="W33" s="198">
        <v>0.39</v>
      </c>
      <c r="X33" s="198">
        <v>0.82</v>
      </c>
      <c r="Y33" s="198">
        <v>0</v>
      </c>
      <c r="Z33" s="198">
        <v>2.0099999999999998</v>
      </c>
      <c r="AA33" s="198">
        <v>0.56999999999999995</v>
      </c>
      <c r="AB33" s="198">
        <v>0</v>
      </c>
      <c r="AC33" s="198">
        <v>0</v>
      </c>
      <c r="AD33" s="198">
        <v>6.82</v>
      </c>
      <c r="AE33" s="198">
        <v>0</v>
      </c>
      <c r="AF33" s="198">
        <v>0</v>
      </c>
      <c r="AG33" s="198">
        <v>0</v>
      </c>
      <c r="AH33" s="198">
        <v>0</v>
      </c>
      <c r="AI33" s="198">
        <v>12.89</v>
      </c>
      <c r="AJ33" s="198">
        <v>0</v>
      </c>
      <c r="AK33" s="198">
        <v>0.77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10.27</v>
      </c>
      <c r="D34" s="198">
        <v>0.13</v>
      </c>
      <c r="E34" s="198">
        <v>0</v>
      </c>
      <c r="F34" s="198">
        <v>9.1</v>
      </c>
      <c r="G34" s="198">
        <v>0</v>
      </c>
      <c r="H34" s="198">
        <v>0</v>
      </c>
      <c r="I34" s="198">
        <v>8.07</v>
      </c>
      <c r="J34" s="198">
        <v>0.56000000000000005</v>
      </c>
      <c r="K34" s="198">
        <v>2.71</v>
      </c>
      <c r="L34" s="198">
        <v>2.09</v>
      </c>
      <c r="M34" s="198">
        <v>0</v>
      </c>
      <c r="N34" s="198">
        <v>1</v>
      </c>
      <c r="O34" s="198">
        <v>1.65</v>
      </c>
      <c r="P34" s="198">
        <v>2.04</v>
      </c>
      <c r="Q34" s="198">
        <v>0.18</v>
      </c>
      <c r="R34" s="198">
        <v>0.18</v>
      </c>
      <c r="S34" s="198">
        <v>0.22</v>
      </c>
      <c r="T34" s="198">
        <v>0</v>
      </c>
      <c r="U34" s="198">
        <v>5.0999999999999996</v>
      </c>
      <c r="V34" s="198">
        <v>0.11</v>
      </c>
      <c r="W34" s="198">
        <v>0.39</v>
      </c>
      <c r="X34" s="198">
        <v>0.82</v>
      </c>
      <c r="Y34" s="198">
        <v>0</v>
      </c>
      <c r="Z34" s="198">
        <v>2.0099999999999998</v>
      </c>
      <c r="AA34" s="198">
        <v>0.56999999999999995</v>
      </c>
      <c r="AB34" s="198">
        <v>0</v>
      </c>
      <c r="AC34" s="198">
        <v>0</v>
      </c>
      <c r="AD34" s="198">
        <v>6.82</v>
      </c>
      <c r="AE34" s="198">
        <v>0</v>
      </c>
      <c r="AF34" s="198">
        <v>0</v>
      </c>
      <c r="AG34" s="198">
        <v>0</v>
      </c>
      <c r="AH34" s="198">
        <v>0</v>
      </c>
      <c r="AI34" s="198">
        <v>12.89</v>
      </c>
      <c r="AJ34" s="198">
        <v>0</v>
      </c>
      <c r="AK34" s="198">
        <v>0.77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10.27</v>
      </c>
      <c r="D35" s="198">
        <v>0.13</v>
      </c>
      <c r="E35" s="198">
        <v>0</v>
      </c>
      <c r="F35" s="198">
        <v>9.1</v>
      </c>
      <c r="G35" s="198">
        <v>0</v>
      </c>
      <c r="H35" s="198">
        <v>0</v>
      </c>
      <c r="I35" s="198">
        <v>8.07</v>
      </c>
      <c r="J35" s="198">
        <v>0.56000000000000005</v>
      </c>
      <c r="K35" s="198">
        <v>2.71</v>
      </c>
      <c r="L35" s="198">
        <v>2.09</v>
      </c>
      <c r="M35" s="198">
        <v>0</v>
      </c>
      <c r="N35" s="198">
        <v>1</v>
      </c>
      <c r="O35" s="198">
        <v>1.65</v>
      </c>
      <c r="P35" s="198">
        <v>2.04</v>
      </c>
      <c r="Q35" s="198">
        <v>0.18</v>
      </c>
      <c r="R35" s="198">
        <v>0.18</v>
      </c>
      <c r="S35" s="198">
        <v>0.22</v>
      </c>
      <c r="T35" s="198">
        <v>0</v>
      </c>
      <c r="U35" s="198">
        <v>5.0999999999999996</v>
      </c>
      <c r="V35" s="198">
        <v>0.11</v>
      </c>
      <c r="W35" s="198">
        <v>0.39</v>
      </c>
      <c r="X35" s="198">
        <v>0.82</v>
      </c>
      <c r="Y35" s="198">
        <v>0</v>
      </c>
      <c r="Z35" s="198">
        <v>2.0099999999999998</v>
      </c>
      <c r="AA35" s="198">
        <v>0.56999999999999995</v>
      </c>
      <c r="AB35" s="198">
        <v>0</v>
      </c>
      <c r="AC35" s="198">
        <v>0</v>
      </c>
      <c r="AD35" s="198">
        <v>6.82</v>
      </c>
      <c r="AE35" s="198">
        <v>0</v>
      </c>
      <c r="AF35" s="198">
        <v>0</v>
      </c>
      <c r="AG35" s="198">
        <v>0</v>
      </c>
      <c r="AH35" s="198">
        <v>0</v>
      </c>
      <c r="AI35" s="198">
        <v>12.89</v>
      </c>
      <c r="AJ35" s="198">
        <v>0</v>
      </c>
      <c r="AK35" s="198">
        <v>0.77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10.27</v>
      </c>
      <c r="D36" s="198">
        <v>0.13</v>
      </c>
      <c r="E36" s="198">
        <v>0</v>
      </c>
      <c r="F36" s="198">
        <v>9.1</v>
      </c>
      <c r="G36" s="198">
        <v>0</v>
      </c>
      <c r="H36" s="198">
        <v>0</v>
      </c>
      <c r="I36" s="198">
        <v>8.07</v>
      </c>
      <c r="J36" s="198">
        <v>0.56000000000000005</v>
      </c>
      <c r="K36" s="198">
        <v>2.71</v>
      </c>
      <c r="L36" s="198">
        <v>2.09</v>
      </c>
      <c r="M36" s="198">
        <v>0</v>
      </c>
      <c r="N36" s="198">
        <v>1</v>
      </c>
      <c r="O36" s="198">
        <v>1.65</v>
      </c>
      <c r="P36" s="198">
        <v>2.04</v>
      </c>
      <c r="Q36" s="198">
        <v>0.18</v>
      </c>
      <c r="R36" s="198">
        <v>0.18</v>
      </c>
      <c r="S36" s="198">
        <v>0.22</v>
      </c>
      <c r="T36" s="198">
        <v>0</v>
      </c>
      <c r="U36" s="198">
        <v>5.0999999999999996</v>
      </c>
      <c r="V36" s="198">
        <v>0.11</v>
      </c>
      <c r="W36" s="198">
        <v>0.39</v>
      </c>
      <c r="X36" s="198">
        <v>0.82</v>
      </c>
      <c r="Y36" s="198">
        <v>0</v>
      </c>
      <c r="Z36" s="198">
        <v>2.0099999999999998</v>
      </c>
      <c r="AA36" s="198">
        <v>0.56999999999999995</v>
      </c>
      <c r="AB36" s="198">
        <v>0</v>
      </c>
      <c r="AC36" s="198">
        <v>0</v>
      </c>
      <c r="AD36" s="198">
        <v>6.82</v>
      </c>
      <c r="AE36" s="198">
        <v>0</v>
      </c>
      <c r="AF36" s="198">
        <v>0</v>
      </c>
      <c r="AG36" s="198">
        <v>0</v>
      </c>
      <c r="AH36" s="198">
        <v>0</v>
      </c>
      <c r="AI36" s="198">
        <v>12.89</v>
      </c>
      <c r="AJ36" s="198">
        <v>0</v>
      </c>
      <c r="AK36" s="198">
        <v>0.77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10.27</v>
      </c>
      <c r="D37" s="198">
        <v>0.13</v>
      </c>
      <c r="E37" s="198">
        <v>0</v>
      </c>
      <c r="F37" s="198">
        <v>9.1</v>
      </c>
      <c r="G37" s="198">
        <v>0</v>
      </c>
      <c r="H37" s="198">
        <v>0</v>
      </c>
      <c r="I37" s="198">
        <v>8.07</v>
      </c>
      <c r="J37" s="198">
        <v>0.56000000000000005</v>
      </c>
      <c r="K37" s="198">
        <v>2.71</v>
      </c>
      <c r="L37" s="198">
        <v>0</v>
      </c>
      <c r="M37" s="198">
        <v>0</v>
      </c>
      <c r="N37" s="198">
        <v>1</v>
      </c>
      <c r="O37" s="198">
        <v>1.65</v>
      </c>
      <c r="P37" s="198">
        <v>2.04</v>
      </c>
      <c r="Q37" s="198">
        <v>0.18</v>
      </c>
      <c r="R37" s="198">
        <v>0.18</v>
      </c>
      <c r="S37" s="198">
        <v>0.22</v>
      </c>
      <c r="T37" s="198">
        <v>0</v>
      </c>
      <c r="U37" s="198">
        <v>5.0999999999999996</v>
      </c>
      <c r="V37" s="198">
        <v>0.11</v>
      </c>
      <c r="W37" s="198">
        <v>0.39</v>
      </c>
      <c r="X37" s="198">
        <v>0.82</v>
      </c>
      <c r="Y37" s="198">
        <v>0</v>
      </c>
      <c r="Z37" s="198">
        <v>2.0099999999999998</v>
      </c>
      <c r="AA37" s="198">
        <v>0.56999999999999995</v>
      </c>
      <c r="AB37" s="198">
        <v>0</v>
      </c>
      <c r="AC37" s="198">
        <v>0</v>
      </c>
      <c r="AD37" s="198">
        <v>6.82</v>
      </c>
      <c r="AE37" s="198">
        <v>0</v>
      </c>
      <c r="AF37" s="198">
        <v>0</v>
      </c>
      <c r="AG37" s="198">
        <v>0</v>
      </c>
      <c r="AH37" s="198">
        <v>0</v>
      </c>
      <c r="AI37" s="198">
        <v>12.89</v>
      </c>
      <c r="AJ37" s="198">
        <v>0</v>
      </c>
      <c r="AK37" s="198">
        <v>0.77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10.27</v>
      </c>
      <c r="D38" s="198">
        <v>0.13</v>
      </c>
      <c r="E38" s="198">
        <v>0</v>
      </c>
      <c r="F38" s="198">
        <v>9.1</v>
      </c>
      <c r="G38" s="198">
        <v>0</v>
      </c>
      <c r="H38" s="198">
        <v>0</v>
      </c>
      <c r="I38" s="198">
        <v>8.07</v>
      </c>
      <c r="J38" s="198">
        <v>0.56000000000000005</v>
      </c>
      <c r="K38" s="198">
        <v>2.71</v>
      </c>
      <c r="L38" s="198">
        <v>0</v>
      </c>
      <c r="M38" s="198">
        <v>0</v>
      </c>
      <c r="N38" s="198">
        <v>1</v>
      </c>
      <c r="O38" s="198">
        <v>1.65</v>
      </c>
      <c r="P38" s="198">
        <v>2.04</v>
      </c>
      <c r="Q38" s="198">
        <v>0.18</v>
      </c>
      <c r="R38" s="198">
        <v>0.18</v>
      </c>
      <c r="S38" s="198">
        <v>0.22</v>
      </c>
      <c r="T38" s="198">
        <v>0</v>
      </c>
      <c r="U38" s="198">
        <v>5.0999999999999996</v>
      </c>
      <c r="V38" s="198">
        <v>0.11</v>
      </c>
      <c r="W38" s="198">
        <v>0.39</v>
      </c>
      <c r="X38" s="198">
        <v>0.82</v>
      </c>
      <c r="Y38" s="198">
        <v>0</v>
      </c>
      <c r="Z38" s="198">
        <v>2.0099999999999998</v>
      </c>
      <c r="AA38" s="198">
        <v>0.56999999999999995</v>
      </c>
      <c r="AB38" s="198">
        <v>0</v>
      </c>
      <c r="AC38" s="198">
        <v>0</v>
      </c>
      <c r="AD38" s="198">
        <v>6.82</v>
      </c>
      <c r="AE38" s="198">
        <v>0</v>
      </c>
      <c r="AF38" s="198">
        <v>0</v>
      </c>
      <c r="AG38" s="198">
        <v>0</v>
      </c>
      <c r="AH38" s="198">
        <v>0</v>
      </c>
      <c r="AI38" s="198">
        <v>12.89</v>
      </c>
      <c r="AJ38" s="198">
        <v>0</v>
      </c>
      <c r="AK38" s="198">
        <v>0.77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10.130000000000001</v>
      </c>
      <c r="D39" s="198">
        <v>0.13</v>
      </c>
      <c r="E39" s="198">
        <v>0</v>
      </c>
      <c r="F39" s="198">
        <v>9.1</v>
      </c>
      <c r="G39" s="198">
        <v>0</v>
      </c>
      <c r="H39" s="198">
        <v>0</v>
      </c>
      <c r="I39" s="198">
        <v>8.07</v>
      </c>
      <c r="J39" s="198">
        <v>0.56000000000000005</v>
      </c>
      <c r="K39" s="198">
        <v>2.71</v>
      </c>
      <c r="L39" s="198">
        <v>0</v>
      </c>
      <c r="M39" s="198">
        <v>0</v>
      </c>
      <c r="N39" s="198">
        <v>1</v>
      </c>
      <c r="O39" s="198">
        <v>1.65</v>
      </c>
      <c r="P39" s="198">
        <v>2.04</v>
      </c>
      <c r="Q39" s="198">
        <v>0.18</v>
      </c>
      <c r="R39" s="198">
        <v>0.18</v>
      </c>
      <c r="S39" s="198">
        <v>0.22</v>
      </c>
      <c r="T39" s="198">
        <v>0</v>
      </c>
      <c r="U39" s="198">
        <v>5.0999999999999996</v>
      </c>
      <c r="V39" s="198">
        <v>0.11</v>
      </c>
      <c r="W39" s="198">
        <v>0.39</v>
      </c>
      <c r="X39" s="198">
        <v>0.82</v>
      </c>
      <c r="Y39" s="198">
        <v>0</v>
      </c>
      <c r="Z39" s="198">
        <v>2.0099999999999998</v>
      </c>
      <c r="AA39" s="198">
        <v>0.56999999999999995</v>
      </c>
      <c r="AB39" s="198">
        <v>0</v>
      </c>
      <c r="AC39" s="198">
        <v>0</v>
      </c>
      <c r="AD39" s="198">
        <v>6.82</v>
      </c>
      <c r="AE39" s="198">
        <v>0</v>
      </c>
      <c r="AF39" s="198">
        <v>0</v>
      </c>
      <c r="AG39" s="198">
        <v>0</v>
      </c>
      <c r="AH39" s="198">
        <v>0</v>
      </c>
      <c r="AI39" s="198">
        <v>13.94</v>
      </c>
      <c r="AJ39" s="198">
        <v>0</v>
      </c>
      <c r="AK39" s="198">
        <v>0.77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10.130000000000001</v>
      </c>
      <c r="D40" s="198">
        <v>0.13</v>
      </c>
      <c r="E40" s="198">
        <v>0</v>
      </c>
      <c r="F40" s="198">
        <v>9.1</v>
      </c>
      <c r="G40" s="198">
        <v>0</v>
      </c>
      <c r="H40" s="198">
        <v>0</v>
      </c>
      <c r="I40" s="198">
        <v>8.07</v>
      </c>
      <c r="J40" s="198">
        <v>0.56000000000000005</v>
      </c>
      <c r="K40" s="198">
        <v>2.71</v>
      </c>
      <c r="L40" s="198">
        <v>0</v>
      </c>
      <c r="M40" s="198">
        <v>0</v>
      </c>
      <c r="N40" s="198">
        <v>1</v>
      </c>
      <c r="O40" s="198">
        <v>1.65</v>
      </c>
      <c r="P40" s="198">
        <v>2.04</v>
      </c>
      <c r="Q40" s="198">
        <v>0.18</v>
      </c>
      <c r="R40" s="198">
        <v>0.18</v>
      </c>
      <c r="S40" s="198">
        <v>0.22</v>
      </c>
      <c r="T40" s="198">
        <v>0</v>
      </c>
      <c r="U40" s="198">
        <v>5.0999999999999996</v>
      </c>
      <c r="V40" s="198">
        <v>0.11</v>
      </c>
      <c r="W40" s="198">
        <v>0.39</v>
      </c>
      <c r="X40" s="198">
        <v>0.82</v>
      </c>
      <c r="Y40" s="198">
        <v>0</v>
      </c>
      <c r="Z40" s="198">
        <v>2.0099999999999998</v>
      </c>
      <c r="AA40" s="198">
        <v>0.56999999999999995</v>
      </c>
      <c r="AB40" s="198">
        <v>0</v>
      </c>
      <c r="AC40" s="198">
        <v>0</v>
      </c>
      <c r="AD40" s="198">
        <v>6.82</v>
      </c>
      <c r="AE40" s="198">
        <v>0</v>
      </c>
      <c r="AF40" s="198">
        <v>0</v>
      </c>
      <c r="AG40" s="198">
        <v>0</v>
      </c>
      <c r="AH40" s="198">
        <v>0</v>
      </c>
      <c r="AI40" s="198">
        <v>13.94</v>
      </c>
      <c r="AJ40" s="198">
        <v>0</v>
      </c>
      <c r="AK40" s="198">
        <v>0.77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10.130000000000001</v>
      </c>
      <c r="D41" s="198">
        <v>0.13</v>
      </c>
      <c r="E41" s="198">
        <v>0</v>
      </c>
      <c r="F41" s="198">
        <v>9.1</v>
      </c>
      <c r="G41" s="198">
        <v>0</v>
      </c>
      <c r="H41" s="198">
        <v>0</v>
      </c>
      <c r="I41" s="198">
        <v>8.07</v>
      </c>
      <c r="J41" s="198">
        <v>0.56000000000000005</v>
      </c>
      <c r="K41" s="198">
        <v>2.71</v>
      </c>
      <c r="L41" s="198">
        <v>0</v>
      </c>
      <c r="M41" s="198">
        <v>0</v>
      </c>
      <c r="N41" s="198">
        <v>1</v>
      </c>
      <c r="O41" s="198">
        <v>1.65</v>
      </c>
      <c r="P41" s="198">
        <v>2.04</v>
      </c>
      <c r="Q41" s="198">
        <v>0.18</v>
      </c>
      <c r="R41" s="198">
        <v>0.18</v>
      </c>
      <c r="S41" s="198">
        <v>0.22</v>
      </c>
      <c r="T41" s="198">
        <v>0</v>
      </c>
      <c r="U41" s="198">
        <v>5.0999999999999996</v>
      </c>
      <c r="V41" s="198">
        <v>0.11</v>
      </c>
      <c r="W41" s="198">
        <v>0.39</v>
      </c>
      <c r="X41" s="198">
        <v>0.82</v>
      </c>
      <c r="Y41" s="198">
        <v>0</v>
      </c>
      <c r="Z41" s="198">
        <v>2.0099999999999998</v>
      </c>
      <c r="AA41" s="198">
        <v>0.56999999999999995</v>
      </c>
      <c r="AB41" s="198">
        <v>0</v>
      </c>
      <c r="AC41" s="198">
        <v>0</v>
      </c>
      <c r="AD41" s="198">
        <v>6.82</v>
      </c>
      <c r="AE41" s="198">
        <v>0</v>
      </c>
      <c r="AF41" s="198">
        <v>0</v>
      </c>
      <c r="AG41" s="198">
        <v>0</v>
      </c>
      <c r="AH41" s="198">
        <v>0</v>
      </c>
      <c r="AI41" s="198">
        <v>13.94</v>
      </c>
      <c r="AJ41" s="198">
        <v>0</v>
      </c>
      <c r="AK41" s="198">
        <v>0.77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10.130000000000001</v>
      </c>
      <c r="D42" s="198">
        <v>0.13</v>
      </c>
      <c r="E42" s="198">
        <v>0</v>
      </c>
      <c r="F42" s="198">
        <v>9.1</v>
      </c>
      <c r="G42" s="198">
        <v>0</v>
      </c>
      <c r="H42" s="198">
        <v>0</v>
      </c>
      <c r="I42" s="198">
        <v>8.07</v>
      </c>
      <c r="J42" s="198">
        <v>0.56000000000000005</v>
      </c>
      <c r="K42" s="198">
        <v>2.71</v>
      </c>
      <c r="L42" s="198">
        <v>0</v>
      </c>
      <c r="M42" s="198">
        <v>0</v>
      </c>
      <c r="N42" s="198">
        <v>1</v>
      </c>
      <c r="O42" s="198">
        <v>1.65</v>
      </c>
      <c r="P42" s="198">
        <v>2.04</v>
      </c>
      <c r="Q42" s="198">
        <v>0.18</v>
      </c>
      <c r="R42" s="198">
        <v>0.18</v>
      </c>
      <c r="S42" s="198">
        <v>0.22</v>
      </c>
      <c r="T42" s="198">
        <v>0</v>
      </c>
      <c r="U42" s="198">
        <v>5.0999999999999996</v>
      </c>
      <c r="V42" s="198">
        <v>0.11</v>
      </c>
      <c r="W42" s="198">
        <v>0.39</v>
      </c>
      <c r="X42" s="198">
        <v>0.82</v>
      </c>
      <c r="Y42" s="198">
        <v>0</v>
      </c>
      <c r="Z42" s="198">
        <v>2.0099999999999998</v>
      </c>
      <c r="AA42" s="198">
        <v>0.56999999999999995</v>
      </c>
      <c r="AB42" s="198">
        <v>0</v>
      </c>
      <c r="AC42" s="198">
        <v>0</v>
      </c>
      <c r="AD42" s="198">
        <v>6.82</v>
      </c>
      <c r="AE42" s="198">
        <v>0</v>
      </c>
      <c r="AF42" s="198">
        <v>0</v>
      </c>
      <c r="AG42" s="198">
        <v>0</v>
      </c>
      <c r="AH42" s="198">
        <v>0</v>
      </c>
      <c r="AI42" s="198">
        <v>13.94</v>
      </c>
      <c r="AJ42" s="198">
        <v>0</v>
      </c>
      <c r="AK42" s="198">
        <v>0.77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10.130000000000001</v>
      </c>
      <c r="D43" s="198">
        <v>0.13</v>
      </c>
      <c r="E43" s="198">
        <v>0</v>
      </c>
      <c r="F43" s="198">
        <v>9.1</v>
      </c>
      <c r="G43" s="198">
        <v>0</v>
      </c>
      <c r="H43" s="198">
        <v>0</v>
      </c>
      <c r="I43" s="198">
        <v>8.07</v>
      </c>
      <c r="J43" s="198">
        <v>0.56000000000000005</v>
      </c>
      <c r="K43" s="198">
        <v>2.71</v>
      </c>
      <c r="L43" s="198">
        <v>0</v>
      </c>
      <c r="M43" s="198">
        <v>0</v>
      </c>
      <c r="N43" s="198">
        <v>1</v>
      </c>
      <c r="O43" s="198">
        <v>1.65</v>
      </c>
      <c r="P43" s="198">
        <v>2.04</v>
      </c>
      <c r="Q43" s="198">
        <v>0.18</v>
      </c>
      <c r="R43" s="198">
        <v>0.18</v>
      </c>
      <c r="S43" s="198">
        <v>0.22</v>
      </c>
      <c r="T43" s="198">
        <v>0</v>
      </c>
      <c r="U43" s="198">
        <v>5.0999999999999996</v>
      </c>
      <c r="V43" s="198">
        <v>0.11</v>
      </c>
      <c r="W43" s="198">
        <v>0.39</v>
      </c>
      <c r="X43" s="198">
        <v>0.82</v>
      </c>
      <c r="Y43" s="198">
        <v>0</v>
      </c>
      <c r="Z43" s="198">
        <v>2.0099999999999998</v>
      </c>
      <c r="AA43" s="198">
        <v>0.56999999999999995</v>
      </c>
      <c r="AB43" s="198">
        <v>0</v>
      </c>
      <c r="AC43" s="198">
        <v>0.03</v>
      </c>
      <c r="AD43" s="198">
        <v>6.82</v>
      </c>
      <c r="AE43" s="198">
        <v>0</v>
      </c>
      <c r="AF43" s="198">
        <v>0</v>
      </c>
      <c r="AG43" s="198">
        <v>0</v>
      </c>
      <c r="AH43" s="198">
        <v>0</v>
      </c>
      <c r="AI43" s="198">
        <v>13.94</v>
      </c>
      <c r="AJ43" s="198">
        <v>0</v>
      </c>
      <c r="AK43" s="198">
        <v>1.55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10.130000000000001</v>
      </c>
      <c r="D44" s="198">
        <v>0.13</v>
      </c>
      <c r="E44" s="198">
        <v>0</v>
      </c>
      <c r="F44" s="198">
        <v>9.1</v>
      </c>
      <c r="G44" s="198">
        <v>0</v>
      </c>
      <c r="H44" s="198">
        <v>0</v>
      </c>
      <c r="I44" s="198">
        <v>8.07</v>
      </c>
      <c r="J44" s="198">
        <v>0.56000000000000005</v>
      </c>
      <c r="K44" s="198">
        <v>2.71</v>
      </c>
      <c r="L44" s="198">
        <v>2.09</v>
      </c>
      <c r="M44" s="198">
        <v>0</v>
      </c>
      <c r="N44" s="198">
        <v>1</v>
      </c>
      <c r="O44" s="198">
        <v>1.65</v>
      </c>
      <c r="P44" s="198">
        <v>2.04</v>
      </c>
      <c r="Q44" s="198">
        <v>0.18</v>
      </c>
      <c r="R44" s="198">
        <v>0.18</v>
      </c>
      <c r="S44" s="198">
        <v>0.22</v>
      </c>
      <c r="T44" s="198">
        <v>0</v>
      </c>
      <c r="U44" s="198">
        <v>5.0999999999999996</v>
      </c>
      <c r="V44" s="198">
        <v>0.11</v>
      </c>
      <c r="W44" s="198">
        <v>0.39</v>
      </c>
      <c r="X44" s="198">
        <v>0.82</v>
      </c>
      <c r="Y44" s="198">
        <v>0</v>
      </c>
      <c r="Z44" s="198">
        <v>2.0099999999999998</v>
      </c>
      <c r="AA44" s="198">
        <v>0.56999999999999995</v>
      </c>
      <c r="AB44" s="198">
        <v>0</v>
      </c>
      <c r="AC44" s="198">
        <v>0.03</v>
      </c>
      <c r="AD44" s="198">
        <v>6.82</v>
      </c>
      <c r="AE44" s="198">
        <v>0</v>
      </c>
      <c r="AF44" s="198">
        <v>0</v>
      </c>
      <c r="AG44" s="198">
        <v>0</v>
      </c>
      <c r="AH44" s="198">
        <v>0</v>
      </c>
      <c r="AI44" s="198">
        <v>13.94</v>
      </c>
      <c r="AJ44" s="198">
        <v>0</v>
      </c>
      <c r="AK44" s="198">
        <v>1.55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10.130000000000001</v>
      </c>
      <c r="D45" s="198">
        <v>0.13</v>
      </c>
      <c r="E45" s="198">
        <v>0</v>
      </c>
      <c r="F45" s="198">
        <v>9.1</v>
      </c>
      <c r="G45" s="198">
        <v>0</v>
      </c>
      <c r="H45" s="198">
        <v>0</v>
      </c>
      <c r="I45" s="198">
        <v>8.07</v>
      </c>
      <c r="J45" s="198">
        <v>0.56000000000000005</v>
      </c>
      <c r="K45" s="198">
        <v>2.71</v>
      </c>
      <c r="L45" s="198">
        <v>2.09</v>
      </c>
      <c r="M45" s="198">
        <v>0</v>
      </c>
      <c r="N45" s="198">
        <v>0.88</v>
      </c>
      <c r="O45" s="198">
        <v>1.65</v>
      </c>
      <c r="P45" s="198">
        <v>2.04</v>
      </c>
      <c r="Q45" s="198">
        <v>0.18</v>
      </c>
      <c r="R45" s="198">
        <v>0.18</v>
      </c>
      <c r="S45" s="198">
        <v>0.22</v>
      </c>
      <c r="T45" s="198">
        <v>0</v>
      </c>
      <c r="U45" s="198">
        <v>5.0999999999999996</v>
      </c>
      <c r="V45" s="198">
        <v>0.11</v>
      </c>
      <c r="W45" s="198">
        <v>0.39</v>
      </c>
      <c r="X45" s="198">
        <v>0.82</v>
      </c>
      <c r="Y45" s="198">
        <v>0</v>
      </c>
      <c r="Z45" s="198">
        <v>2.0099999999999998</v>
      </c>
      <c r="AA45" s="198">
        <v>0.56999999999999995</v>
      </c>
      <c r="AB45" s="198">
        <v>0</v>
      </c>
      <c r="AC45" s="198">
        <v>0.03</v>
      </c>
      <c r="AD45" s="198">
        <v>6.82</v>
      </c>
      <c r="AE45" s="198">
        <v>0</v>
      </c>
      <c r="AF45" s="198">
        <v>0</v>
      </c>
      <c r="AG45" s="198">
        <v>0</v>
      </c>
      <c r="AH45" s="198">
        <v>0</v>
      </c>
      <c r="AI45" s="198">
        <v>13.94</v>
      </c>
      <c r="AJ45" s="198">
        <v>0</v>
      </c>
      <c r="AK45" s="198">
        <v>1.55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10.130000000000001</v>
      </c>
      <c r="D46" s="198">
        <v>0.13</v>
      </c>
      <c r="E46" s="198">
        <v>0</v>
      </c>
      <c r="F46" s="198">
        <v>9.1</v>
      </c>
      <c r="G46" s="198">
        <v>0</v>
      </c>
      <c r="H46" s="198">
        <v>0</v>
      </c>
      <c r="I46" s="198">
        <v>8.07</v>
      </c>
      <c r="J46" s="198">
        <v>0.56000000000000005</v>
      </c>
      <c r="K46" s="198">
        <v>2.71</v>
      </c>
      <c r="L46" s="198">
        <v>2.09</v>
      </c>
      <c r="M46" s="198">
        <v>0</v>
      </c>
      <c r="N46" s="198">
        <v>0.88</v>
      </c>
      <c r="O46" s="198">
        <v>1.65</v>
      </c>
      <c r="P46" s="198">
        <v>2.04</v>
      </c>
      <c r="Q46" s="198">
        <v>0.18</v>
      </c>
      <c r="R46" s="198">
        <v>0.18</v>
      </c>
      <c r="S46" s="198">
        <v>0.22</v>
      </c>
      <c r="T46" s="198">
        <v>0</v>
      </c>
      <c r="U46" s="198">
        <v>5.0999999999999996</v>
      </c>
      <c r="V46" s="198">
        <v>0.11</v>
      </c>
      <c r="W46" s="198">
        <v>0.39</v>
      </c>
      <c r="X46" s="198">
        <v>0.82</v>
      </c>
      <c r="Y46" s="198">
        <v>0</v>
      </c>
      <c r="Z46" s="198">
        <v>2.0099999999999998</v>
      </c>
      <c r="AA46" s="198">
        <v>0.56999999999999995</v>
      </c>
      <c r="AB46" s="198">
        <v>0</v>
      </c>
      <c r="AC46" s="198">
        <v>0.28999999999999998</v>
      </c>
      <c r="AD46" s="198">
        <v>6.82</v>
      </c>
      <c r="AE46" s="198">
        <v>0</v>
      </c>
      <c r="AF46" s="198">
        <v>0</v>
      </c>
      <c r="AG46" s="198">
        <v>0</v>
      </c>
      <c r="AH46" s="198">
        <v>0</v>
      </c>
      <c r="AI46" s="198">
        <v>13.94</v>
      </c>
      <c r="AJ46" s="198">
        <v>0</v>
      </c>
      <c r="AK46" s="198">
        <v>1.55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10.08</v>
      </c>
      <c r="D47" s="198">
        <v>0.13</v>
      </c>
      <c r="E47" s="198">
        <v>0</v>
      </c>
      <c r="F47" s="198">
        <v>9.1</v>
      </c>
      <c r="G47" s="198">
        <v>0</v>
      </c>
      <c r="H47" s="198">
        <v>0</v>
      </c>
      <c r="I47" s="198">
        <v>8.07</v>
      </c>
      <c r="J47" s="198">
        <v>0.56000000000000005</v>
      </c>
      <c r="K47" s="198">
        <v>2.71</v>
      </c>
      <c r="L47" s="198">
        <v>2.09</v>
      </c>
      <c r="M47" s="198">
        <v>0</v>
      </c>
      <c r="N47" s="198">
        <v>0.88</v>
      </c>
      <c r="O47" s="198">
        <v>1.65</v>
      </c>
      <c r="P47" s="198">
        <v>2.04</v>
      </c>
      <c r="Q47" s="198">
        <v>0.18</v>
      </c>
      <c r="R47" s="198">
        <v>0.18</v>
      </c>
      <c r="S47" s="198">
        <v>0.22</v>
      </c>
      <c r="T47" s="198">
        <v>0</v>
      </c>
      <c r="U47" s="198">
        <v>5.0999999999999996</v>
      </c>
      <c r="V47" s="198">
        <v>0.11</v>
      </c>
      <c r="W47" s="198">
        <v>0.39</v>
      </c>
      <c r="X47" s="198">
        <v>0.82</v>
      </c>
      <c r="Y47" s="198">
        <v>0</v>
      </c>
      <c r="Z47" s="198">
        <v>2.0099999999999998</v>
      </c>
      <c r="AA47" s="198">
        <v>0.56999999999999995</v>
      </c>
      <c r="AB47" s="198">
        <v>0</v>
      </c>
      <c r="AC47" s="198">
        <v>0.28999999999999998</v>
      </c>
      <c r="AD47" s="198">
        <v>6.82</v>
      </c>
      <c r="AE47" s="198">
        <v>0</v>
      </c>
      <c r="AF47" s="198">
        <v>0</v>
      </c>
      <c r="AG47" s="198">
        <v>0</v>
      </c>
      <c r="AH47" s="198">
        <v>0</v>
      </c>
      <c r="AI47" s="198">
        <v>18.350000000000001</v>
      </c>
      <c r="AJ47" s="198">
        <v>0</v>
      </c>
      <c r="AK47" s="198">
        <v>1.55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10.08</v>
      </c>
      <c r="D48" s="198">
        <v>0.13</v>
      </c>
      <c r="E48" s="198">
        <v>0</v>
      </c>
      <c r="F48" s="198">
        <v>9.1</v>
      </c>
      <c r="G48" s="198">
        <v>0</v>
      </c>
      <c r="H48" s="198">
        <v>0</v>
      </c>
      <c r="I48" s="198">
        <v>8.07</v>
      </c>
      <c r="J48" s="198">
        <v>0.56000000000000005</v>
      </c>
      <c r="K48" s="198">
        <v>2.71</v>
      </c>
      <c r="L48" s="198">
        <v>2.09</v>
      </c>
      <c r="M48" s="198">
        <v>0</v>
      </c>
      <c r="N48" s="198">
        <v>0.88</v>
      </c>
      <c r="O48" s="198">
        <v>1.65</v>
      </c>
      <c r="P48" s="198">
        <v>2.04</v>
      </c>
      <c r="Q48" s="198">
        <v>0.18</v>
      </c>
      <c r="R48" s="198">
        <v>0.18</v>
      </c>
      <c r="S48" s="198">
        <v>0.22</v>
      </c>
      <c r="T48" s="198">
        <v>0</v>
      </c>
      <c r="U48" s="198">
        <v>5.0999999999999996</v>
      </c>
      <c r="V48" s="198">
        <v>0.11</v>
      </c>
      <c r="W48" s="198">
        <v>0.39</v>
      </c>
      <c r="X48" s="198">
        <v>0.82</v>
      </c>
      <c r="Y48" s="198">
        <v>0</v>
      </c>
      <c r="Z48" s="198">
        <v>2.0099999999999998</v>
      </c>
      <c r="AA48" s="198">
        <v>0.56999999999999995</v>
      </c>
      <c r="AB48" s="198">
        <v>0</v>
      </c>
      <c r="AC48" s="198">
        <v>0.28999999999999998</v>
      </c>
      <c r="AD48" s="198">
        <v>6.82</v>
      </c>
      <c r="AE48" s="198">
        <v>0</v>
      </c>
      <c r="AF48" s="198">
        <v>0</v>
      </c>
      <c r="AG48" s="198">
        <v>0</v>
      </c>
      <c r="AH48" s="198">
        <v>0</v>
      </c>
      <c r="AI48" s="198">
        <v>24.73</v>
      </c>
      <c r="AJ48" s="198">
        <v>0</v>
      </c>
      <c r="AK48" s="198">
        <v>1.55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10.08</v>
      </c>
      <c r="D49" s="198">
        <v>0.13</v>
      </c>
      <c r="E49" s="198">
        <v>0</v>
      </c>
      <c r="F49" s="198">
        <v>9.1</v>
      </c>
      <c r="G49" s="198">
        <v>0</v>
      </c>
      <c r="H49" s="198">
        <v>0</v>
      </c>
      <c r="I49" s="198">
        <v>8.07</v>
      </c>
      <c r="J49" s="198">
        <v>0.56000000000000005</v>
      </c>
      <c r="K49" s="198">
        <v>2.71</v>
      </c>
      <c r="L49" s="198">
        <v>2.09</v>
      </c>
      <c r="M49" s="198">
        <v>0</v>
      </c>
      <c r="N49" s="198">
        <v>0.83</v>
      </c>
      <c r="O49" s="198">
        <v>1.65</v>
      </c>
      <c r="P49" s="198">
        <v>2.04</v>
      </c>
      <c r="Q49" s="198">
        <v>0.18</v>
      </c>
      <c r="R49" s="198">
        <v>0.18</v>
      </c>
      <c r="S49" s="198">
        <v>0.22</v>
      </c>
      <c r="T49" s="198">
        <v>0</v>
      </c>
      <c r="U49" s="198">
        <v>5.0999999999999996</v>
      </c>
      <c r="V49" s="198">
        <v>0.11</v>
      </c>
      <c r="W49" s="198">
        <v>0.39</v>
      </c>
      <c r="X49" s="198">
        <v>0.82</v>
      </c>
      <c r="Y49" s="198">
        <v>0</v>
      </c>
      <c r="Z49" s="198">
        <v>2.0099999999999998</v>
      </c>
      <c r="AA49" s="198">
        <v>0.56999999999999995</v>
      </c>
      <c r="AB49" s="198">
        <v>0</v>
      </c>
      <c r="AC49" s="198">
        <v>0.28999999999999998</v>
      </c>
      <c r="AD49" s="198">
        <v>6.82</v>
      </c>
      <c r="AE49" s="198">
        <v>0</v>
      </c>
      <c r="AF49" s="198">
        <v>0</v>
      </c>
      <c r="AG49" s="198">
        <v>0</v>
      </c>
      <c r="AH49" s="198">
        <v>0</v>
      </c>
      <c r="AI49" s="198">
        <v>18.350000000000001</v>
      </c>
      <c r="AJ49" s="198">
        <v>0</v>
      </c>
      <c r="AK49" s="198">
        <v>1.55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10.08</v>
      </c>
      <c r="D50" s="198">
        <v>0.13</v>
      </c>
      <c r="E50" s="198">
        <v>0</v>
      </c>
      <c r="F50" s="198">
        <v>9.1</v>
      </c>
      <c r="G50" s="198">
        <v>0</v>
      </c>
      <c r="H50" s="198">
        <v>0</v>
      </c>
      <c r="I50" s="198">
        <v>8.07</v>
      </c>
      <c r="J50" s="198">
        <v>0.56000000000000005</v>
      </c>
      <c r="K50" s="198">
        <v>2.71</v>
      </c>
      <c r="L50" s="198">
        <v>2.09</v>
      </c>
      <c r="M50" s="198">
        <v>0</v>
      </c>
      <c r="N50" s="198">
        <v>0.78</v>
      </c>
      <c r="O50" s="198">
        <v>1.65</v>
      </c>
      <c r="P50" s="198">
        <v>2.04</v>
      </c>
      <c r="Q50" s="198">
        <v>0.18</v>
      </c>
      <c r="R50" s="198">
        <v>0.18</v>
      </c>
      <c r="S50" s="198">
        <v>0.22</v>
      </c>
      <c r="T50" s="198">
        <v>0</v>
      </c>
      <c r="U50" s="198">
        <v>5.0999999999999996</v>
      </c>
      <c r="V50" s="198">
        <v>0.11</v>
      </c>
      <c r="W50" s="198">
        <v>0.39</v>
      </c>
      <c r="X50" s="198">
        <v>0.82</v>
      </c>
      <c r="Y50" s="198">
        <v>0</v>
      </c>
      <c r="Z50" s="198">
        <v>2.0099999999999998</v>
      </c>
      <c r="AA50" s="198">
        <v>0.56999999999999995</v>
      </c>
      <c r="AB50" s="198">
        <v>0</v>
      </c>
      <c r="AC50" s="198">
        <v>0.28999999999999998</v>
      </c>
      <c r="AD50" s="198">
        <v>6.82</v>
      </c>
      <c r="AE50" s="198">
        <v>0</v>
      </c>
      <c r="AF50" s="198">
        <v>0</v>
      </c>
      <c r="AG50" s="198">
        <v>0</v>
      </c>
      <c r="AH50" s="198">
        <v>0</v>
      </c>
      <c r="AI50" s="198">
        <v>18.350000000000001</v>
      </c>
      <c r="AJ50" s="198">
        <v>0</v>
      </c>
      <c r="AK50" s="198">
        <v>1.55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10</v>
      </c>
      <c r="D51" s="198">
        <v>0.13</v>
      </c>
      <c r="E51" s="198">
        <v>0</v>
      </c>
      <c r="F51" s="198">
        <v>9.1</v>
      </c>
      <c r="G51" s="198">
        <v>0</v>
      </c>
      <c r="H51" s="198">
        <v>0</v>
      </c>
      <c r="I51" s="198">
        <v>8.07</v>
      </c>
      <c r="J51" s="198">
        <v>0.56000000000000005</v>
      </c>
      <c r="K51" s="198">
        <v>2.71</v>
      </c>
      <c r="L51" s="198">
        <v>2.09</v>
      </c>
      <c r="M51" s="198">
        <v>0</v>
      </c>
      <c r="N51" s="198">
        <v>0.72</v>
      </c>
      <c r="O51" s="198">
        <v>1.65</v>
      </c>
      <c r="P51" s="198">
        <v>2.04</v>
      </c>
      <c r="Q51" s="198">
        <v>0.18</v>
      </c>
      <c r="R51" s="198">
        <v>0.18</v>
      </c>
      <c r="S51" s="198">
        <v>0.22</v>
      </c>
      <c r="T51" s="198">
        <v>0</v>
      </c>
      <c r="U51" s="198">
        <v>5.0999999999999996</v>
      </c>
      <c r="V51" s="198">
        <v>0.35</v>
      </c>
      <c r="W51" s="198">
        <v>0.39</v>
      </c>
      <c r="X51" s="198">
        <v>0.82</v>
      </c>
      <c r="Y51" s="198">
        <v>0</v>
      </c>
      <c r="Z51" s="198">
        <v>2.0099999999999998</v>
      </c>
      <c r="AA51" s="198">
        <v>0.56999999999999995</v>
      </c>
      <c r="AB51" s="198">
        <v>0</v>
      </c>
      <c r="AC51" s="198">
        <v>4.46</v>
      </c>
      <c r="AD51" s="198">
        <v>6.82</v>
      </c>
      <c r="AE51" s="198">
        <v>0</v>
      </c>
      <c r="AF51" s="198">
        <v>0</v>
      </c>
      <c r="AG51" s="198">
        <v>0</v>
      </c>
      <c r="AH51" s="198">
        <v>0</v>
      </c>
      <c r="AI51" s="198">
        <v>20.54</v>
      </c>
      <c r="AJ51" s="198">
        <v>0</v>
      </c>
      <c r="AK51" s="198">
        <v>3.11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10</v>
      </c>
      <c r="D52" s="198">
        <v>0.13</v>
      </c>
      <c r="E52" s="198">
        <v>0</v>
      </c>
      <c r="F52" s="198">
        <v>9.1</v>
      </c>
      <c r="G52" s="198">
        <v>0</v>
      </c>
      <c r="H52" s="198">
        <v>0</v>
      </c>
      <c r="I52" s="198">
        <v>8.07</v>
      </c>
      <c r="J52" s="198">
        <v>0.56000000000000005</v>
      </c>
      <c r="K52" s="198">
        <v>2.71</v>
      </c>
      <c r="L52" s="198">
        <v>2.09</v>
      </c>
      <c r="M52" s="198">
        <v>0</v>
      </c>
      <c r="N52" s="198">
        <v>0.67</v>
      </c>
      <c r="O52" s="198">
        <v>1.65</v>
      </c>
      <c r="P52" s="198">
        <v>2.04</v>
      </c>
      <c r="Q52" s="198">
        <v>0.18</v>
      </c>
      <c r="R52" s="198">
        <v>0.18</v>
      </c>
      <c r="S52" s="198">
        <v>0.22</v>
      </c>
      <c r="T52" s="198">
        <v>0</v>
      </c>
      <c r="U52" s="198">
        <v>5.0999999999999996</v>
      </c>
      <c r="V52" s="198">
        <v>0.35</v>
      </c>
      <c r="W52" s="198">
        <v>0.39</v>
      </c>
      <c r="X52" s="198">
        <v>0.82</v>
      </c>
      <c r="Y52" s="198">
        <v>0</v>
      </c>
      <c r="Z52" s="198">
        <v>2.0099999999999998</v>
      </c>
      <c r="AA52" s="198">
        <v>0.56999999999999995</v>
      </c>
      <c r="AB52" s="198">
        <v>0</v>
      </c>
      <c r="AC52" s="198">
        <v>4.46</v>
      </c>
      <c r="AD52" s="198">
        <v>6.82</v>
      </c>
      <c r="AE52" s="198">
        <v>0</v>
      </c>
      <c r="AF52" s="198">
        <v>0</v>
      </c>
      <c r="AG52" s="198">
        <v>0</v>
      </c>
      <c r="AH52" s="198">
        <v>0</v>
      </c>
      <c r="AI52" s="198">
        <v>19.23</v>
      </c>
      <c r="AJ52" s="198">
        <v>0</v>
      </c>
      <c r="AK52" s="198">
        <v>3.11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10</v>
      </c>
      <c r="D53" s="198">
        <v>0.13</v>
      </c>
      <c r="E53" s="198">
        <v>0</v>
      </c>
      <c r="F53" s="198">
        <v>12.14</v>
      </c>
      <c r="G53" s="198">
        <v>0</v>
      </c>
      <c r="H53" s="198">
        <v>0</v>
      </c>
      <c r="I53" s="198">
        <v>8.07</v>
      </c>
      <c r="J53" s="198">
        <v>0.56000000000000005</v>
      </c>
      <c r="K53" s="198">
        <v>2.71</v>
      </c>
      <c r="L53" s="198">
        <v>0</v>
      </c>
      <c r="M53" s="198">
        <v>0</v>
      </c>
      <c r="N53" s="198">
        <v>0.67</v>
      </c>
      <c r="O53" s="198">
        <v>1.65</v>
      </c>
      <c r="P53" s="198">
        <v>2.04</v>
      </c>
      <c r="Q53" s="198">
        <v>0.18</v>
      </c>
      <c r="R53" s="198">
        <v>0.18</v>
      </c>
      <c r="S53" s="198">
        <v>0.22</v>
      </c>
      <c r="T53" s="198">
        <v>0</v>
      </c>
      <c r="U53" s="198">
        <v>5.0999999999999996</v>
      </c>
      <c r="V53" s="198">
        <v>0.35</v>
      </c>
      <c r="W53" s="198">
        <v>0.39</v>
      </c>
      <c r="X53" s="198">
        <v>0.82</v>
      </c>
      <c r="Y53" s="198">
        <v>0</v>
      </c>
      <c r="Z53" s="198">
        <v>2.0099999999999998</v>
      </c>
      <c r="AA53" s="198">
        <v>0.56999999999999995</v>
      </c>
      <c r="AB53" s="198">
        <v>0</v>
      </c>
      <c r="AC53" s="198">
        <v>4.46</v>
      </c>
      <c r="AD53" s="198">
        <v>6.82</v>
      </c>
      <c r="AE53" s="198">
        <v>0</v>
      </c>
      <c r="AF53" s="198">
        <v>0</v>
      </c>
      <c r="AG53" s="198">
        <v>0</v>
      </c>
      <c r="AH53" s="198">
        <v>0</v>
      </c>
      <c r="AI53" s="198">
        <v>19.23</v>
      </c>
      <c r="AJ53" s="198">
        <v>0</v>
      </c>
      <c r="AK53" s="198">
        <v>3.11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10</v>
      </c>
      <c r="D54" s="198">
        <v>0.13</v>
      </c>
      <c r="E54" s="198">
        <v>0</v>
      </c>
      <c r="F54" s="198">
        <v>12.14</v>
      </c>
      <c r="G54" s="198">
        <v>0</v>
      </c>
      <c r="H54" s="198">
        <v>0</v>
      </c>
      <c r="I54" s="198">
        <v>8.07</v>
      </c>
      <c r="J54" s="198">
        <v>0.56000000000000005</v>
      </c>
      <c r="K54" s="198">
        <v>2.71</v>
      </c>
      <c r="L54" s="198">
        <v>0</v>
      </c>
      <c r="M54" s="198">
        <v>0</v>
      </c>
      <c r="N54" s="198">
        <v>0.67</v>
      </c>
      <c r="O54" s="198">
        <v>1.65</v>
      </c>
      <c r="P54" s="198">
        <v>2.04</v>
      </c>
      <c r="Q54" s="198">
        <v>0.18</v>
      </c>
      <c r="R54" s="198">
        <v>0.18</v>
      </c>
      <c r="S54" s="198">
        <v>0.22</v>
      </c>
      <c r="T54" s="198">
        <v>0</v>
      </c>
      <c r="U54" s="198">
        <v>5.0999999999999996</v>
      </c>
      <c r="V54" s="198">
        <v>0.35</v>
      </c>
      <c r="W54" s="198">
        <v>0.39</v>
      </c>
      <c r="X54" s="198">
        <v>0.82</v>
      </c>
      <c r="Y54" s="198">
        <v>0</v>
      </c>
      <c r="Z54" s="198">
        <v>2.0099999999999998</v>
      </c>
      <c r="AA54" s="198">
        <v>0.56999999999999995</v>
      </c>
      <c r="AB54" s="198">
        <v>0</v>
      </c>
      <c r="AC54" s="198">
        <v>4.87</v>
      </c>
      <c r="AD54" s="198">
        <v>6.82</v>
      </c>
      <c r="AE54" s="198">
        <v>0</v>
      </c>
      <c r="AF54" s="198">
        <v>0</v>
      </c>
      <c r="AG54" s="198">
        <v>0</v>
      </c>
      <c r="AH54" s="198">
        <v>0</v>
      </c>
      <c r="AI54" s="198">
        <v>19.23</v>
      </c>
      <c r="AJ54" s="198">
        <v>0</v>
      </c>
      <c r="AK54" s="198">
        <v>3.11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10</v>
      </c>
      <c r="D55" s="198">
        <v>0.13</v>
      </c>
      <c r="E55" s="198">
        <v>0</v>
      </c>
      <c r="F55" s="198">
        <v>12.14</v>
      </c>
      <c r="G55" s="198">
        <v>0</v>
      </c>
      <c r="H55" s="198">
        <v>0</v>
      </c>
      <c r="I55" s="198">
        <v>4.04</v>
      </c>
      <c r="J55" s="198">
        <v>2.09</v>
      </c>
      <c r="K55" s="198">
        <v>1.45</v>
      </c>
      <c r="L55" s="198">
        <v>2.09</v>
      </c>
      <c r="M55" s="198">
        <v>0</v>
      </c>
      <c r="N55" s="198">
        <v>0.67</v>
      </c>
      <c r="O55" s="198">
        <v>1.65</v>
      </c>
      <c r="P55" s="198">
        <v>2.04</v>
      </c>
      <c r="Q55" s="198">
        <v>0.18</v>
      </c>
      <c r="R55" s="198">
        <v>0.18</v>
      </c>
      <c r="S55" s="198">
        <v>0.22</v>
      </c>
      <c r="T55" s="198">
        <v>0</v>
      </c>
      <c r="U55" s="198">
        <v>5.0999999999999996</v>
      </c>
      <c r="V55" s="198">
        <v>0.35</v>
      </c>
      <c r="W55" s="198">
        <v>0.39</v>
      </c>
      <c r="X55" s="198">
        <v>0.82</v>
      </c>
      <c r="Y55" s="198">
        <v>0</v>
      </c>
      <c r="Z55" s="198">
        <v>2.0099999999999998</v>
      </c>
      <c r="AA55" s="198">
        <v>0.56999999999999995</v>
      </c>
      <c r="AB55" s="198">
        <v>0</v>
      </c>
      <c r="AC55" s="198">
        <v>4.87</v>
      </c>
      <c r="AD55" s="198">
        <v>6.82</v>
      </c>
      <c r="AE55" s="198">
        <v>0</v>
      </c>
      <c r="AF55" s="198">
        <v>0</v>
      </c>
      <c r="AG55" s="198">
        <v>0</v>
      </c>
      <c r="AH55" s="198">
        <v>0</v>
      </c>
      <c r="AI55" s="198">
        <v>19.23</v>
      </c>
      <c r="AJ55" s="198">
        <v>0</v>
      </c>
      <c r="AK55" s="198">
        <v>3.11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10</v>
      </c>
      <c r="D56" s="198">
        <v>0.13</v>
      </c>
      <c r="E56" s="198">
        <v>0</v>
      </c>
      <c r="F56" s="198">
        <v>12.14</v>
      </c>
      <c r="G56" s="198">
        <v>0</v>
      </c>
      <c r="H56" s="198">
        <v>0</v>
      </c>
      <c r="I56" s="198">
        <v>4.04</v>
      </c>
      <c r="J56" s="198">
        <v>2.09</v>
      </c>
      <c r="K56" s="198">
        <v>1.48</v>
      </c>
      <c r="L56" s="198">
        <v>2.09</v>
      </c>
      <c r="M56" s="198">
        <v>0</v>
      </c>
      <c r="N56" s="198">
        <v>0.67</v>
      </c>
      <c r="O56" s="198">
        <v>1.65</v>
      </c>
      <c r="P56" s="198">
        <v>2.04</v>
      </c>
      <c r="Q56" s="198">
        <v>0.18</v>
      </c>
      <c r="R56" s="198">
        <v>0.18</v>
      </c>
      <c r="S56" s="198">
        <v>0.22</v>
      </c>
      <c r="T56" s="198">
        <v>0</v>
      </c>
      <c r="U56" s="198">
        <v>5.0999999999999996</v>
      </c>
      <c r="V56" s="198">
        <v>0.35</v>
      </c>
      <c r="W56" s="198">
        <v>0.39</v>
      </c>
      <c r="X56" s="198">
        <v>0.82</v>
      </c>
      <c r="Y56" s="198">
        <v>0</v>
      </c>
      <c r="Z56" s="198">
        <v>2.0099999999999998</v>
      </c>
      <c r="AA56" s="198">
        <v>0.56999999999999995</v>
      </c>
      <c r="AB56" s="198">
        <v>0</v>
      </c>
      <c r="AC56" s="198">
        <v>4.87</v>
      </c>
      <c r="AD56" s="198">
        <v>6.82</v>
      </c>
      <c r="AE56" s="198">
        <v>0</v>
      </c>
      <c r="AF56" s="198">
        <v>0</v>
      </c>
      <c r="AG56" s="198">
        <v>0</v>
      </c>
      <c r="AH56" s="198">
        <v>0</v>
      </c>
      <c r="AI56" s="198">
        <v>19.23</v>
      </c>
      <c r="AJ56" s="198">
        <v>0</v>
      </c>
      <c r="AK56" s="198">
        <v>3.11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9.8699999999999992</v>
      </c>
      <c r="D57" s="198">
        <v>0.13</v>
      </c>
      <c r="E57" s="198">
        <v>0</v>
      </c>
      <c r="F57" s="198">
        <v>12.14</v>
      </c>
      <c r="G57" s="198">
        <v>0</v>
      </c>
      <c r="H57" s="198">
        <v>0</v>
      </c>
      <c r="I57" s="198">
        <v>4.04</v>
      </c>
      <c r="J57" s="198">
        <v>2.09</v>
      </c>
      <c r="K57" s="198">
        <v>2.71</v>
      </c>
      <c r="L57" s="198">
        <v>2.09</v>
      </c>
      <c r="M57" s="198">
        <v>0</v>
      </c>
      <c r="N57" s="198">
        <v>0.67</v>
      </c>
      <c r="O57" s="198">
        <v>1.65</v>
      </c>
      <c r="P57" s="198">
        <v>2.04</v>
      </c>
      <c r="Q57" s="198">
        <v>0.18</v>
      </c>
      <c r="R57" s="198">
        <v>0.18</v>
      </c>
      <c r="S57" s="198">
        <v>0.22</v>
      </c>
      <c r="T57" s="198">
        <v>0</v>
      </c>
      <c r="U57" s="198">
        <v>5.0999999999999996</v>
      </c>
      <c r="V57" s="198">
        <v>0.35</v>
      </c>
      <c r="W57" s="198">
        <v>0.38</v>
      </c>
      <c r="X57" s="198">
        <v>0.82</v>
      </c>
      <c r="Y57" s="198">
        <v>0</v>
      </c>
      <c r="Z57" s="198">
        <v>2.0099999999999998</v>
      </c>
      <c r="AA57" s="198">
        <v>0.56999999999999995</v>
      </c>
      <c r="AB57" s="198">
        <v>0</v>
      </c>
      <c r="AC57" s="198">
        <v>4.87</v>
      </c>
      <c r="AD57" s="198">
        <v>6.82</v>
      </c>
      <c r="AE57" s="198">
        <v>0</v>
      </c>
      <c r="AF57" s="198">
        <v>0</v>
      </c>
      <c r="AG57" s="198">
        <v>0</v>
      </c>
      <c r="AH57" s="198">
        <v>0</v>
      </c>
      <c r="AI57" s="198">
        <v>20.98</v>
      </c>
      <c r="AJ57" s="198">
        <v>0</v>
      </c>
      <c r="AK57" s="198">
        <v>3.11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9.8699999999999992</v>
      </c>
      <c r="D58" s="198">
        <v>0.13</v>
      </c>
      <c r="E58" s="198">
        <v>0</v>
      </c>
      <c r="F58" s="198">
        <v>12.14</v>
      </c>
      <c r="G58" s="198">
        <v>0</v>
      </c>
      <c r="H58" s="198">
        <v>0</v>
      </c>
      <c r="I58" s="198">
        <v>4.04</v>
      </c>
      <c r="J58" s="198">
        <v>2.09</v>
      </c>
      <c r="K58" s="198">
        <v>2.71</v>
      </c>
      <c r="L58" s="198">
        <v>2.09</v>
      </c>
      <c r="M58" s="198">
        <v>0</v>
      </c>
      <c r="N58" s="198">
        <v>0.67</v>
      </c>
      <c r="O58" s="198">
        <v>1.65</v>
      </c>
      <c r="P58" s="198">
        <v>2.04</v>
      </c>
      <c r="Q58" s="198">
        <v>0.18</v>
      </c>
      <c r="R58" s="198">
        <v>0.18</v>
      </c>
      <c r="S58" s="198">
        <v>0.22</v>
      </c>
      <c r="T58" s="198">
        <v>0</v>
      </c>
      <c r="U58" s="198">
        <v>5.0999999999999996</v>
      </c>
      <c r="V58" s="198">
        <v>0.35</v>
      </c>
      <c r="W58" s="198">
        <v>0.38</v>
      </c>
      <c r="X58" s="198">
        <v>0.82</v>
      </c>
      <c r="Y58" s="198">
        <v>0</v>
      </c>
      <c r="Z58" s="198">
        <v>2.0099999999999998</v>
      </c>
      <c r="AA58" s="198">
        <v>0.56999999999999995</v>
      </c>
      <c r="AB58" s="198">
        <v>0</v>
      </c>
      <c r="AC58" s="198">
        <v>4.87</v>
      </c>
      <c r="AD58" s="198">
        <v>6.82</v>
      </c>
      <c r="AE58" s="198">
        <v>0</v>
      </c>
      <c r="AF58" s="198">
        <v>0</v>
      </c>
      <c r="AG58" s="198">
        <v>0</v>
      </c>
      <c r="AH58" s="198">
        <v>0</v>
      </c>
      <c r="AI58" s="198">
        <v>19.23</v>
      </c>
      <c r="AJ58" s="198">
        <v>0</v>
      </c>
      <c r="AK58" s="198">
        <v>3.11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9.74</v>
      </c>
      <c r="D59" s="198">
        <v>0.13</v>
      </c>
      <c r="E59" s="198">
        <v>0</v>
      </c>
      <c r="F59" s="198">
        <v>12.14</v>
      </c>
      <c r="G59" s="198">
        <v>0</v>
      </c>
      <c r="H59" s="198">
        <v>0</v>
      </c>
      <c r="I59" s="198">
        <v>4.04</v>
      </c>
      <c r="J59" s="198">
        <v>2.09</v>
      </c>
      <c r="K59" s="198">
        <v>2.71</v>
      </c>
      <c r="L59" s="198">
        <v>2.09</v>
      </c>
      <c r="M59" s="198">
        <v>0</v>
      </c>
      <c r="N59" s="198">
        <v>0.67</v>
      </c>
      <c r="O59" s="198">
        <v>1.65</v>
      </c>
      <c r="P59" s="198">
        <v>2.04</v>
      </c>
      <c r="Q59" s="198">
        <v>0.18</v>
      </c>
      <c r="R59" s="198">
        <v>0.18</v>
      </c>
      <c r="S59" s="198">
        <v>0.22</v>
      </c>
      <c r="T59" s="198">
        <v>0</v>
      </c>
      <c r="U59" s="198">
        <v>5.0999999999999996</v>
      </c>
      <c r="V59" s="198">
        <v>0.35</v>
      </c>
      <c r="W59" s="198">
        <v>0.36</v>
      </c>
      <c r="X59" s="198">
        <v>0.82</v>
      </c>
      <c r="Y59" s="198">
        <v>0</v>
      </c>
      <c r="Z59" s="198">
        <v>2.0099999999999998</v>
      </c>
      <c r="AA59" s="198">
        <v>0.56999999999999995</v>
      </c>
      <c r="AB59" s="198">
        <v>0</v>
      </c>
      <c r="AC59" s="198">
        <v>12.65</v>
      </c>
      <c r="AD59" s="198">
        <v>6.82</v>
      </c>
      <c r="AE59" s="198">
        <v>0</v>
      </c>
      <c r="AF59" s="198">
        <v>0</v>
      </c>
      <c r="AG59" s="198">
        <v>0</v>
      </c>
      <c r="AH59" s="198">
        <v>0</v>
      </c>
      <c r="AI59" s="198">
        <v>24.95</v>
      </c>
      <c r="AJ59" s="198">
        <v>0</v>
      </c>
      <c r="AK59" s="198">
        <v>3.11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9.74</v>
      </c>
      <c r="D60" s="198">
        <v>0.13</v>
      </c>
      <c r="E60" s="198">
        <v>0</v>
      </c>
      <c r="F60" s="198">
        <v>12.14</v>
      </c>
      <c r="G60" s="198">
        <v>0</v>
      </c>
      <c r="H60" s="198">
        <v>0</v>
      </c>
      <c r="I60" s="198">
        <v>4.04</v>
      </c>
      <c r="J60" s="198">
        <v>2.09</v>
      </c>
      <c r="K60" s="198">
        <v>2.71</v>
      </c>
      <c r="L60" s="198">
        <v>2.09</v>
      </c>
      <c r="M60" s="198">
        <v>0</v>
      </c>
      <c r="N60" s="198">
        <v>0.67</v>
      </c>
      <c r="O60" s="198">
        <v>1.65</v>
      </c>
      <c r="P60" s="198">
        <v>2.04</v>
      </c>
      <c r="Q60" s="198">
        <v>0.18</v>
      </c>
      <c r="R60" s="198">
        <v>0.18</v>
      </c>
      <c r="S60" s="198">
        <v>0.22</v>
      </c>
      <c r="T60" s="198">
        <v>0</v>
      </c>
      <c r="U60" s="198">
        <v>5.0999999999999996</v>
      </c>
      <c r="V60" s="198">
        <v>0.35</v>
      </c>
      <c r="W60" s="198">
        <v>0.36</v>
      </c>
      <c r="X60" s="198">
        <v>0.82</v>
      </c>
      <c r="Y60" s="198">
        <v>0</v>
      </c>
      <c r="Z60" s="198">
        <v>2.0099999999999998</v>
      </c>
      <c r="AA60" s="198">
        <v>0.56999999999999995</v>
      </c>
      <c r="AB60" s="198">
        <v>0</v>
      </c>
      <c r="AC60" s="198">
        <v>12.65</v>
      </c>
      <c r="AD60" s="198">
        <v>6.82</v>
      </c>
      <c r="AE60" s="198">
        <v>0</v>
      </c>
      <c r="AF60" s="198">
        <v>0</v>
      </c>
      <c r="AG60" s="198">
        <v>0</v>
      </c>
      <c r="AH60" s="198">
        <v>0</v>
      </c>
      <c r="AI60" s="198">
        <v>24.95</v>
      </c>
      <c r="AJ60" s="198">
        <v>0</v>
      </c>
      <c r="AK60" s="198">
        <v>3.11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9.74</v>
      </c>
      <c r="D61" s="198">
        <v>0.13</v>
      </c>
      <c r="E61" s="198">
        <v>0</v>
      </c>
      <c r="F61" s="198">
        <v>12.14</v>
      </c>
      <c r="G61" s="198">
        <v>0</v>
      </c>
      <c r="H61" s="198">
        <v>0</v>
      </c>
      <c r="I61" s="198">
        <v>4.04</v>
      </c>
      <c r="J61" s="198">
        <v>2.09</v>
      </c>
      <c r="K61" s="198">
        <v>2.71</v>
      </c>
      <c r="L61" s="198">
        <v>2.09</v>
      </c>
      <c r="M61" s="198">
        <v>0</v>
      </c>
      <c r="N61" s="198">
        <v>0.72</v>
      </c>
      <c r="O61" s="198">
        <v>1.65</v>
      </c>
      <c r="P61" s="198">
        <v>2.04</v>
      </c>
      <c r="Q61" s="198">
        <v>0.18</v>
      </c>
      <c r="R61" s="198">
        <v>0.18</v>
      </c>
      <c r="S61" s="198">
        <v>0.22</v>
      </c>
      <c r="T61" s="198">
        <v>0</v>
      </c>
      <c r="U61" s="198">
        <v>5.0999999999999996</v>
      </c>
      <c r="V61" s="198">
        <v>0.35</v>
      </c>
      <c r="W61" s="198">
        <v>0.38</v>
      </c>
      <c r="X61" s="198">
        <v>0.82</v>
      </c>
      <c r="Y61" s="198">
        <v>0</v>
      </c>
      <c r="Z61" s="198">
        <v>2.0099999999999998</v>
      </c>
      <c r="AA61" s="198">
        <v>0.56999999999999995</v>
      </c>
      <c r="AB61" s="198">
        <v>0</v>
      </c>
      <c r="AC61" s="198">
        <v>5.29</v>
      </c>
      <c r="AD61" s="198">
        <v>6.82</v>
      </c>
      <c r="AE61" s="198">
        <v>0</v>
      </c>
      <c r="AF61" s="198">
        <v>0</v>
      </c>
      <c r="AG61" s="198">
        <v>0</v>
      </c>
      <c r="AH61" s="198">
        <v>0</v>
      </c>
      <c r="AI61" s="198">
        <v>18.149999999999999</v>
      </c>
      <c r="AJ61" s="198">
        <v>0</v>
      </c>
      <c r="AK61" s="198">
        <v>3.11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9.74</v>
      </c>
      <c r="D62" s="198">
        <v>0.13</v>
      </c>
      <c r="E62" s="198">
        <v>0</v>
      </c>
      <c r="F62" s="198">
        <v>12.14</v>
      </c>
      <c r="G62" s="198">
        <v>0</v>
      </c>
      <c r="H62" s="198">
        <v>0</v>
      </c>
      <c r="I62" s="198">
        <v>4.04</v>
      </c>
      <c r="J62" s="198">
        <v>2.09</v>
      </c>
      <c r="K62" s="198">
        <v>2.71</v>
      </c>
      <c r="L62" s="198">
        <v>2.09</v>
      </c>
      <c r="M62" s="198">
        <v>0</v>
      </c>
      <c r="N62" s="198">
        <v>0.78</v>
      </c>
      <c r="O62" s="198">
        <v>1.65</v>
      </c>
      <c r="P62" s="198">
        <v>2.04</v>
      </c>
      <c r="Q62" s="198">
        <v>0.18</v>
      </c>
      <c r="R62" s="198">
        <v>0.18</v>
      </c>
      <c r="S62" s="198">
        <v>0.22</v>
      </c>
      <c r="T62" s="198">
        <v>0</v>
      </c>
      <c r="U62" s="198">
        <v>5.0999999999999996</v>
      </c>
      <c r="V62" s="198">
        <v>0.35</v>
      </c>
      <c r="W62" s="198">
        <v>0.38</v>
      </c>
      <c r="X62" s="198">
        <v>0.82</v>
      </c>
      <c r="Y62" s="198">
        <v>0</v>
      </c>
      <c r="Z62" s="198">
        <v>2.0099999999999998</v>
      </c>
      <c r="AA62" s="198">
        <v>0.56999999999999995</v>
      </c>
      <c r="AB62" s="198">
        <v>0</v>
      </c>
      <c r="AC62" s="198">
        <v>5.29</v>
      </c>
      <c r="AD62" s="198">
        <v>6.82</v>
      </c>
      <c r="AE62" s="198">
        <v>0</v>
      </c>
      <c r="AF62" s="198">
        <v>0</v>
      </c>
      <c r="AG62" s="198">
        <v>0</v>
      </c>
      <c r="AH62" s="198">
        <v>0</v>
      </c>
      <c r="AI62" s="198">
        <v>18.149999999999999</v>
      </c>
      <c r="AJ62" s="198">
        <v>0</v>
      </c>
      <c r="AK62" s="198">
        <v>3.11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9.74</v>
      </c>
      <c r="D63" s="198">
        <v>0.13</v>
      </c>
      <c r="E63" s="198">
        <v>0</v>
      </c>
      <c r="F63" s="198">
        <v>12.14</v>
      </c>
      <c r="G63" s="198">
        <v>0</v>
      </c>
      <c r="H63" s="198">
        <v>0</v>
      </c>
      <c r="I63" s="198">
        <v>4.04</v>
      </c>
      <c r="J63" s="198">
        <v>2.09</v>
      </c>
      <c r="K63" s="198">
        <v>2.71</v>
      </c>
      <c r="L63" s="198">
        <v>2.09</v>
      </c>
      <c r="M63" s="198">
        <v>0</v>
      </c>
      <c r="N63" s="198">
        <v>0.78</v>
      </c>
      <c r="O63" s="198">
        <v>1.65</v>
      </c>
      <c r="P63" s="198">
        <v>2.04</v>
      </c>
      <c r="Q63" s="198">
        <v>0.18</v>
      </c>
      <c r="R63" s="198">
        <v>0.18</v>
      </c>
      <c r="S63" s="198">
        <v>0.22</v>
      </c>
      <c r="T63" s="198">
        <v>0</v>
      </c>
      <c r="U63" s="198">
        <v>5.0999999999999996</v>
      </c>
      <c r="V63" s="198">
        <v>0.35</v>
      </c>
      <c r="W63" s="198">
        <v>0.35</v>
      </c>
      <c r="X63" s="198">
        <v>0.82</v>
      </c>
      <c r="Y63" s="198">
        <v>0</v>
      </c>
      <c r="Z63" s="198">
        <v>2.0099999999999998</v>
      </c>
      <c r="AA63" s="198">
        <v>0.56999999999999995</v>
      </c>
      <c r="AB63" s="198">
        <v>0</v>
      </c>
      <c r="AC63" s="198">
        <v>5.29</v>
      </c>
      <c r="AD63" s="198">
        <v>6.82</v>
      </c>
      <c r="AE63" s="198">
        <v>0</v>
      </c>
      <c r="AF63" s="198">
        <v>0</v>
      </c>
      <c r="AG63" s="198">
        <v>0</v>
      </c>
      <c r="AH63" s="198">
        <v>0</v>
      </c>
      <c r="AI63" s="198">
        <v>20.260000000000002</v>
      </c>
      <c r="AJ63" s="198">
        <v>0</v>
      </c>
      <c r="AK63" s="198">
        <v>3.11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9.74</v>
      </c>
      <c r="D64" s="198">
        <v>0.13</v>
      </c>
      <c r="E64" s="198">
        <v>0</v>
      </c>
      <c r="F64" s="198">
        <v>12.14</v>
      </c>
      <c r="G64" s="198">
        <v>0</v>
      </c>
      <c r="H64" s="198">
        <v>0</v>
      </c>
      <c r="I64" s="198">
        <v>4.04</v>
      </c>
      <c r="J64" s="198">
        <v>2.09</v>
      </c>
      <c r="K64" s="198">
        <v>2.71</v>
      </c>
      <c r="L64" s="198">
        <v>0</v>
      </c>
      <c r="M64" s="198">
        <v>0</v>
      </c>
      <c r="N64" s="198">
        <v>0.78</v>
      </c>
      <c r="O64" s="198">
        <v>1.65</v>
      </c>
      <c r="P64" s="198">
        <v>2.04</v>
      </c>
      <c r="Q64" s="198">
        <v>-10.62</v>
      </c>
      <c r="R64" s="198">
        <v>0.18</v>
      </c>
      <c r="S64" s="198">
        <v>0.22</v>
      </c>
      <c r="T64" s="198">
        <v>0</v>
      </c>
      <c r="U64" s="198">
        <v>5.0999999999999996</v>
      </c>
      <c r="V64" s="198">
        <v>0.35</v>
      </c>
      <c r="W64" s="198">
        <v>0.35</v>
      </c>
      <c r="X64" s="198">
        <v>0.82</v>
      </c>
      <c r="Y64" s="198">
        <v>0</v>
      </c>
      <c r="Z64" s="198">
        <v>2.0099999999999998</v>
      </c>
      <c r="AA64" s="198">
        <v>0.56999999999999995</v>
      </c>
      <c r="AB64" s="198">
        <v>0</v>
      </c>
      <c r="AC64" s="198">
        <v>5.29</v>
      </c>
      <c r="AD64" s="198">
        <v>6.82</v>
      </c>
      <c r="AE64" s="198">
        <v>0</v>
      </c>
      <c r="AF64" s="198">
        <v>0</v>
      </c>
      <c r="AG64" s="198">
        <v>0</v>
      </c>
      <c r="AH64" s="198">
        <v>0</v>
      </c>
      <c r="AI64" s="198">
        <v>18.149999999999999</v>
      </c>
      <c r="AJ64" s="198">
        <v>0</v>
      </c>
      <c r="AK64" s="198">
        <v>3.11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9.74</v>
      </c>
      <c r="D65" s="198">
        <v>0.13</v>
      </c>
      <c r="E65" s="198">
        <v>0</v>
      </c>
      <c r="F65" s="198">
        <v>12.14</v>
      </c>
      <c r="G65" s="198">
        <v>0</v>
      </c>
      <c r="H65" s="198">
        <v>0</v>
      </c>
      <c r="I65" s="198">
        <v>4.04</v>
      </c>
      <c r="J65" s="198">
        <v>2.09</v>
      </c>
      <c r="K65" s="198">
        <v>2.71</v>
      </c>
      <c r="L65" s="198">
        <v>0</v>
      </c>
      <c r="M65" s="198">
        <v>0</v>
      </c>
      <c r="N65" s="198">
        <v>0.78</v>
      </c>
      <c r="O65" s="198">
        <v>1.65</v>
      </c>
      <c r="P65" s="198">
        <v>2.04</v>
      </c>
      <c r="Q65" s="198">
        <v>-10.62</v>
      </c>
      <c r="R65" s="198">
        <v>0.18</v>
      </c>
      <c r="S65" s="198">
        <v>0.22</v>
      </c>
      <c r="T65" s="198">
        <v>0</v>
      </c>
      <c r="U65" s="198">
        <v>5.0999999999999996</v>
      </c>
      <c r="V65" s="198">
        <v>0.35</v>
      </c>
      <c r="W65" s="198">
        <v>0.35</v>
      </c>
      <c r="X65" s="198">
        <v>0.82</v>
      </c>
      <c r="Y65" s="198">
        <v>0</v>
      </c>
      <c r="Z65" s="198">
        <v>2.0099999999999998</v>
      </c>
      <c r="AA65" s="198">
        <v>0.56999999999999995</v>
      </c>
      <c r="AB65" s="198">
        <v>0</v>
      </c>
      <c r="AC65" s="198">
        <v>5.29</v>
      </c>
      <c r="AD65" s="198">
        <v>6.82</v>
      </c>
      <c r="AE65" s="198">
        <v>0</v>
      </c>
      <c r="AF65" s="198">
        <v>0</v>
      </c>
      <c r="AG65" s="198">
        <v>0</v>
      </c>
      <c r="AH65" s="198">
        <v>0</v>
      </c>
      <c r="AI65" s="198">
        <v>18.149999999999999</v>
      </c>
      <c r="AJ65" s="198">
        <v>0</v>
      </c>
      <c r="AK65" s="198">
        <v>3.11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9.74</v>
      </c>
      <c r="D66" s="198">
        <v>0.13</v>
      </c>
      <c r="E66" s="198">
        <v>0</v>
      </c>
      <c r="F66" s="198">
        <v>12.14</v>
      </c>
      <c r="G66" s="198">
        <v>0</v>
      </c>
      <c r="H66" s="198">
        <v>0</v>
      </c>
      <c r="I66" s="198">
        <v>4.04</v>
      </c>
      <c r="J66" s="198">
        <v>2.09</v>
      </c>
      <c r="K66" s="198">
        <v>2.71</v>
      </c>
      <c r="L66" s="198">
        <v>0</v>
      </c>
      <c r="M66" s="198">
        <v>0</v>
      </c>
      <c r="N66" s="198">
        <v>0.78</v>
      </c>
      <c r="O66" s="198">
        <v>1.65</v>
      </c>
      <c r="P66" s="198">
        <v>2.04</v>
      </c>
      <c r="Q66" s="198">
        <v>-10.62</v>
      </c>
      <c r="R66" s="198">
        <v>0.18</v>
      </c>
      <c r="S66" s="198">
        <v>0.22</v>
      </c>
      <c r="T66" s="198">
        <v>0</v>
      </c>
      <c r="U66" s="198">
        <v>5.0999999999999996</v>
      </c>
      <c r="V66" s="198">
        <v>0.35</v>
      </c>
      <c r="W66" s="198">
        <v>0.35</v>
      </c>
      <c r="X66" s="198">
        <v>0.82</v>
      </c>
      <c r="Y66" s="198">
        <v>0</v>
      </c>
      <c r="Z66" s="198">
        <v>2.0099999999999998</v>
      </c>
      <c r="AA66" s="198">
        <v>0.56999999999999995</v>
      </c>
      <c r="AB66" s="198">
        <v>0</v>
      </c>
      <c r="AC66" s="198">
        <v>5.29</v>
      </c>
      <c r="AD66" s="198">
        <v>6.82</v>
      </c>
      <c r="AE66" s="198">
        <v>0</v>
      </c>
      <c r="AF66" s="198">
        <v>0</v>
      </c>
      <c r="AG66" s="198">
        <v>0</v>
      </c>
      <c r="AH66" s="198">
        <v>0</v>
      </c>
      <c r="AI66" s="198">
        <v>18.149999999999999</v>
      </c>
      <c r="AJ66" s="198">
        <v>0</v>
      </c>
      <c r="AK66" s="198">
        <v>3.11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9.8699999999999992</v>
      </c>
      <c r="D67" s="198">
        <v>0.13</v>
      </c>
      <c r="E67" s="198">
        <v>0</v>
      </c>
      <c r="F67" s="198">
        <v>12.14</v>
      </c>
      <c r="G67" s="198">
        <v>0</v>
      </c>
      <c r="H67" s="198">
        <v>0</v>
      </c>
      <c r="I67" s="198">
        <v>4.04</v>
      </c>
      <c r="J67" s="198">
        <v>2.09</v>
      </c>
      <c r="K67" s="198">
        <v>2.71</v>
      </c>
      <c r="L67" s="198">
        <v>0</v>
      </c>
      <c r="M67" s="198">
        <v>0</v>
      </c>
      <c r="N67" s="198">
        <v>0.78</v>
      </c>
      <c r="O67" s="198">
        <v>1.65</v>
      </c>
      <c r="P67" s="198">
        <v>2.04</v>
      </c>
      <c r="Q67" s="198">
        <v>0.18</v>
      </c>
      <c r="R67" s="198">
        <v>0.18</v>
      </c>
      <c r="S67" s="198">
        <v>0.22</v>
      </c>
      <c r="T67" s="198">
        <v>0</v>
      </c>
      <c r="U67" s="198">
        <v>5.0999999999999996</v>
      </c>
      <c r="V67" s="198">
        <v>0.35</v>
      </c>
      <c r="W67" s="198">
        <v>0.35</v>
      </c>
      <c r="X67" s="198">
        <v>0.82</v>
      </c>
      <c r="Y67" s="198">
        <v>0</v>
      </c>
      <c r="Z67" s="198">
        <v>2.0099999999999998</v>
      </c>
      <c r="AA67" s="198">
        <v>0.56999999999999995</v>
      </c>
      <c r="AB67" s="198">
        <v>0</v>
      </c>
      <c r="AC67" s="198">
        <v>5.29</v>
      </c>
      <c r="AD67" s="198">
        <v>6.82</v>
      </c>
      <c r="AE67" s="198">
        <v>0</v>
      </c>
      <c r="AF67" s="198">
        <v>0</v>
      </c>
      <c r="AG67" s="198">
        <v>0</v>
      </c>
      <c r="AH67" s="198">
        <v>0</v>
      </c>
      <c r="AI67" s="198">
        <v>18.149999999999999</v>
      </c>
      <c r="AJ67" s="198">
        <v>0</v>
      </c>
      <c r="AK67" s="198">
        <v>3.11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9.8699999999999992</v>
      </c>
      <c r="D68" s="198">
        <v>0.13</v>
      </c>
      <c r="E68" s="198">
        <v>0</v>
      </c>
      <c r="F68" s="198">
        <v>12.14</v>
      </c>
      <c r="G68" s="198">
        <v>0</v>
      </c>
      <c r="H68" s="198">
        <v>0</v>
      </c>
      <c r="I68" s="198">
        <v>4.04</v>
      </c>
      <c r="J68" s="198">
        <v>2.09</v>
      </c>
      <c r="K68" s="198">
        <v>2.71</v>
      </c>
      <c r="L68" s="198">
        <v>0</v>
      </c>
      <c r="M68" s="198">
        <v>0</v>
      </c>
      <c r="N68" s="198">
        <v>0.78</v>
      </c>
      <c r="O68" s="198">
        <v>1.65</v>
      </c>
      <c r="P68" s="198">
        <v>2.04</v>
      </c>
      <c r="Q68" s="198">
        <v>0.18</v>
      </c>
      <c r="R68" s="198">
        <v>0.18</v>
      </c>
      <c r="S68" s="198">
        <v>0.22</v>
      </c>
      <c r="T68" s="198">
        <v>0</v>
      </c>
      <c r="U68" s="198">
        <v>5.0999999999999996</v>
      </c>
      <c r="V68" s="198">
        <v>0.35</v>
      </c>
      <c r="W68" s="198">
        <v>0.35</v>
      </c>
      <c r="X68" s="198">
        <v>0.82</v>
      </c>
      <c r="Y68" s="198">
        <v>0</v>
      </c>
      <c r="Z68" s="198">
        <v>2.0099999999999998</v>
      </c>
      <c r="AA68" s="198">
        <v>0.56999999999999995</v>
      </c>
      <c r="AB68" s="198">
        <v>0</v>
      </c>
      <c r="AC68" s="198">
        <v>5.29</v>
      </c>
      <c r="AD68" s="198">
        <v>6.82</v>
      </c>
      <c r="AE68" s="198">
        <v>0</v>
      </c>
      <c r="AF68" s="198">
        <v>0</v>
      </c>
      <c r="AG68" s="198">
        <v>0</v>
      </c>
      <c r="AH68" s="198">
        <v>0</v>
      </c>
      <c r="AI68" s="198">
        <v>18.149999999999999</v>
      </c>
      <c r="AJ68" s="198">
        <v>0</v>
      </c>
      <c r="AK68" s="198">
        <v>3.11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9.8699999999999992</v>
      </c>
      <c r="D69" s="198">
        <v>0.13</v>
      </c>
      <c r="E69" s="198">
        <v>0</v>
      </c>
      <c r="F69" s="198">
        <v>12.14</v>
      </c>
      <c r="G69" s="198">
        <v>0</v>
      </c>
      <c r="H69" s="198">
        <v>0</v>
      </c>
      <c r="I69" s="198">
        <v>4.04</v>
      </c>
      <c r="J69" s="198">
        <v>2.09</v>
      </c>
      <c r="K69" s="198">
        <v>0</v>
      </c>
      <c r="L69" s="198">
        <v>2.09</v>
      </c>
      <c r="M69" s="198">
        <v>0</v>
      </c>
      <c r="N69" s="198">
        <v>0.78</v>
      </c>
      <c r="O69" s="198">
        <v>1.65</v>
      </c>
      <c r="P69" s="198">
        <v>2.04</v>
      </c>
      <c r="Q69" s="198">
        <v>0.18</v>
      </c>
      <c r="R69" s="198">
        <v>0.18</v>
      </c>
      <c r="S69" s="198">
        <v>0.22</v>
      </c>
      <c r="T69" s="198">
        <v>0</v>
      </c>
      <c r="U69" s="198">
        <v>5.0999999999999996</v>
      </c>
      <c r="V69" s="198">
        <v>0.35</v>
      </c>
      <c r="W69" s="198">
        <v>0.36</v>
      </c>
      <c r="X69" s="198">
        <v>0.82</v>
      </c>
      <c r="Y69" s="198">
        <v>0</v>
      </c>
      <c r="Z69" s="198">
        <v>2.0099999999999998</v>
      </c>
      <c r="AA69" s="198">
        <v>0.56999999999999995</v>
      </c>
      <c r="AB69" s="198">
        <v>0</v>
      </c>
      <c r="AC69" s="198">
        <v>5.29</v>
      </c>
      <c r="AD69" s="198">
        <v>6.82</v>
      </c>
      <c r="AE69" s="198">
        <v>0</v>
      </c>
      <c r="AF69" s="198">
        <v>0</v>
      </c>
      <c r="AG69" s="198">
        <v>0</v>
      </c>
      <c r="AH69" s="198">
        <v>0</v>
      </c>
      <c r="AI69" s="198">
        <v>20.260000000000002</v>
      </c>
      <c r="AJ69" s="198">
        <v>0</v>
      </c>
      <c r="AK69" s="198">
        <v>3.11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9.8699999999999992</v>
      </c>
      <c r="D70" s="198">
        <v>0.13</v>
      </c>
      <c r="E70" s="198">
        <v>0</v>
      </c>
      <c r="F70" s="198">
        <v>12.14</v>
      </c>
      <c r="G70" s="198">
        <v>0</v>
      </c>
      <c r="H70" s="198">
        <v>0</v>
      </c>
      <c r="I70" s="198">
        <v>4.04</v>
      </c>
      <c r="J70" s="198">
        <v>2.09</v>
      </c>
      <c r="K70" s="198">
        <v>0</v>
      </c>
      <c r="L70" s="198">
        <v>2.09</v>
      </c>
      <c r="M70" s="198">
        <v>0</v>
      </c>
      <c r="N70" s="198">
        <v>0.78</v>
      </c>
      <c r="O70" s="198">
        <v>1.65</v>
      </c>
      <c r="P70" s="198">
        <v>2.04</v>
      </c>
      <c r="Q70" s="198">
        <v>0.18</v>
      </c>
      <c r="R70" s="198">
        <v>0.18</v>
      </c>
      <c r="S70" s="198">
        <v>0.22</v>
      </c>
      <c r="T70" s="198">
        <v>0</v>
      </c>
      <c r="U70" s="198">
        <v>5.0999999999999996</v>
      </c>
      <c r="V70" s="198">
        <v>0.35</v>
      </c>
      <c r="W70" s="198">
        <v>0.36</v>
      </c>
      <c r="X70" s="198">
        <v>0.82</v>
      </c>
      <c r="Y70" s="198">
        <v>0</v>
      </c>
      <c r="Z70" s="198">
        <v>2.0099999999999998</v>
      </c>
      <c r="AA70" s="198">
        <v>0.56999999999999995</v>
      </c>
      <c r="AB70" s="198">
        <v>0</v>
      </c>
      <c r="AC70" s="198">
        <v>5.29</v>
      </c>
      <c r="AD70" s="198">
        <v>6.82</v>
      </c>
      <c r="AE70" s="198">
        <v>0</v>
      </c>
      <c r="AF70" s="198">
        <v>0</v>
      </c>
      <c r="AG70" s="198">
        <v>0</v>
      </c>
      <c r="AH70" s="198">
        <v>0</v>
      </c>
      <c r="AI70" s="198">
        <v>18.149999999999999</v>
      </c>
      <c r="AJ70" s="198">
        <v>0</v>
      </c>
      <c r="AK70" s="198">
        <v>3.11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9.8699999999999992</v>
      </c>
      <c r="D71" s="198">
        <v>0.13</v>
      </c>
      <c r="E71" s="198">
        <v>0</v>
      </c>
      <c r="F71" s="198">
        <v>12.14</v>
      </c>
      <c r="G71" s="198">
        <v>0</v>
      </c>
      <c r="H71" s="198">
        <v>0</v>
      </c>
      <c r="I71" s="198">
        <v>4.04</v>
      </c>
      <c r="J71" s="198">
        <v>2.09</v>
      </c>
      <c r="K71" s="198">
        <v>0</v>
      </c>
      <c r="L71" s="198">
        <v>2.09</v>
      </c>
      <c r="M71" s="198">
        <v>0</v>
      </c>
      <c r="N71" s="198">
        <v>0.78</v>
      </c>
      <c r="O71" s="198">
        <v>1.65</v>
      </c>
      <c r="P71" s="198">
        <v>2.04</v>
      </c>
      <c r="Q71" s="198">
        <v>0.18</v>
      </c>
      <c r="R71" s="198">
        <v>0.18</v>
      </c>
      <c r="S71" s="198">
        <v>0.22</v>
      </c>
      <c r="T71" s="198">
        <v>0</v>
      </c>
      <c r="U71" s="198">
        <v>5.0999999999999996</v>
      </c>
      <c r="V71" s="198">
        <v>0.35</v>
      </c>
      <c r="W71" s="198">
        <v>0.31</v>
      </c>
      <c r="X71" s="198">
        <v>0.82</v>
      </c>
      <c r="Y71" s="198">
        <v>0</v>
      </c>
      <c r="Z71" s="198">
        <v>2.0099999999999998</v>
      </c>
      <c r="AA71" s="198">
        <v>0.56999999999999995</v>
      </c>
      <c r="AB71" s="198">
        <v>0</v>
      </c>
      <c r="AC71" s="198">
        <v>5.29</v>
      </c>
      <c r="AD71" s="198">
        <v>6.82</v>
      </c>
      <c r="AE71" s="198">
        <v>0</v>
      </c>
      <c r="AF71" s="198">
        <v>0</v>
      </c>
      <c r="AG71" s="198">
        <v>0</v>
      </c>
      <c r="AH71" s="198">
        <v>0</v>
      </c>
      <c r="AI71" s="198">
        <v>18.149999999999999</v>
      </c>
      <c r="AJ71" s="198">
        <v>0</v>
      </c>
      <c r="AK71" s="198">
        <v>2.33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9.8699999999999992</v>
      </c>
      <c r="D72" s="198">
        <v>0.13</v>
      </c>
      <c r="E72" s="198">
        <v>0</v>
      </c>
      <c r="F72" s="198">
        <v>12.14</v>
      </c>
      <c r="G72" s="198">
        <v>0</v>
      </c>
      <c r="H72" s="198">
        <v>0</v>
      </c>
      <c r="I72" s="198">
        <v>4.04</v>
      </c>
      <c r="J72" s="198">
        <v>2.09</v>
      </c>
      <c r="K72" s="198">
        <v>0</v>
      </c>
      <c r="L72" s="198">
        <v>2.09</v>
      </c>
      <c r="M72" s="198">
        <v>0</v>
      </c>
      <c r="N72" s="198">
        <v>0.78</v>
      </c>
      <c r="O72" s="198">
        <v>1.65</v>
      </c>
      <c r="P72" s="198">
        <v>2.04</v>
      </c>
      <c r="Q72" s="198">
        <v>0.18</v>
      </c>
      <c r="R72" s="198">
        <v>0.18</v>
      </c>
      <c r="S72" s="198">
        <v>0.22</v>
      </c>
      <c r="T72" s="198">
        <v>0</v>
      </c>
      <c r="U72" s="198">
        <v>5.0999999999999996</v>
      </c>
      <c r="V72" s="198">
        <v>0.35</v>
      </c>
      <c r="W72" s="198">
        <v>0.31</v>
      </c>
      <c r="X72" s="198">
        <v>0.82</v>
      </c>
      <c r="Y72" s="198">
        <v>0</v>
      </c>
      <c r="Z72" s="198">
        <v>2.0099999999999998</v>
      </c>
      <c r="AA72" s="198">
        <v>0.56999999999999995</v>
      </c>
      <c r="AB72" s="198">
        <v>0</v>
      </c>
      <c r="AC72" s="198">
        <v>5.29</v>
      </c>
      <c r="AD72" s="198">
        <v>6.82</v>
      </c>
      <c r="AE72" s="198">
        <v>0</v>
      </c>
      <c r="AF72" s="198">
        <v>0</v>
      </c>
      <c r="AG72" s="198">
        <v>0</v>
      </c>
      <c r="AH72" s="198">
        <v>0</v>
      </c>
      <c r="AI72" s="198">
        <v>18.149999999999999</v>
      </c>
      <c r="AJ72" s="198">
        <v>0</v>
      </c>
      <c r="AK72" s="198">
        <v>2.33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9.8699999999999992</v>
      </c>
      <c r="D73" s="198">
        <v>0.13</v>
      </c>
      <c r="E73" s="198">
        <v>0</v>
      </c>
      <c r="F73" s="198">
        <v>12.14</v>
      </c>
      <c r="G73" s="198">
        <v>0</v>
      </c>
      <c r="H73" s="198">
        <v>0</v>
      </c>
      <c r="I73" s="198">
        <v>4.04</v>
      </c>
      <c r="J73" s="198">
        <v>2.09</v>
      </c>
      <c r="K73" s="198">
        <v>0</v>
      </c>
      <c r="L73" s="198">
        <v>2.09</v>
      </c>
      <c r="M73" s="198">
        <v>0</v>
      </c>
      <c r="N73" s="198">
        <v>0.83</v>
      </c>
      <c r="O73" s="198">
        <v>1.65</v>
      </c>
      <c r="P73" s="198">
        <v>2.04</v>
      </c>
      <c r="Q73" s="198">
        <v>0.18</v>
      </c>
      <c r="R73" s="198">
        <v>0.18</v>
      </c>
      <c r="S73" s="198">
        <v>0.22</v>
      </c>
      <c r="T73" s="198">
        <v>0</v>
      </c>
      <c r="U73" s="198">
        <v>5.0999999999999996</v>
      </c>
      <c r="V73" s="198">
        <v>0.35</v>
      </c>
      <c r="W73" s="198">
        <v>0.33</v>
      </c>
      <c r="X73" s="198">
        <v>0.82</v>
      </c>
      <c r="Y73" s="198">
        <v>0</v>
      </c>
      <c r="Z73" s="198">
        <v>2.0099999999999998</v>
      </c>
      <c r="AA73" s="198">
        <v>0.56999999999999995</v>
      </c>
      <c r="AB73" s="198">
        <v>0</v>
      </c>
      <c r="AC73" s="198">
        <v>5.29</v>
      </c>
      <c r="AD73" s="198">
        <v>6.82</v>
      </c>
      <c r="AE73" s="198">
        <v>0</v>
      </c>
      <c r="AF73" s="198">
        <v>0</v>
      </c>
      <c r="AG73" s="198">
        <v>0</v>
      </c>
      <c r="AH73" s="198">
        <v>0</v>
      </c>
      <c r="AI73" s="198">
        <v>18.149999999999999</v>
      </c>
      <c r="AJ73" s="198">
        <v>0</v>
      </c>
      <c r="AK73" s="198">
        <v>2.33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9.8699999999999992</v>
      </c>
      <c r="D74" s="198">
        <v>0.13</v>
      </c>
      <c r="E74" s="198">
        <v>0</v>
      </c>
      <c r="F74" s="198">
        <v>12.14</v>
      </c>
      <c r="G74" s="198">
        <v>0</v>
      </c>
      <c r="H74" s="198">
        <v>0</v>
      </c>
      <c r="I74" s="198">
        <v>4.04</v>
      </c>
      <c r="J74" s="198">
        <v>2.09</v>
      </c>
      <c r="K74" s="198">
        <v>0</v>
      </c>
      <c r="L74" s="198">
        <v>2.09</v>
      </c>
      <c r="M74" s="198">
        <v>0</v>
      </c>
      <c r="N74" s="198">
        <v>0.87</v>
      </c>
      <c r="O74" s="198">
        <v>1.65</v>
      </c>
      <c r="P74" s="198">
        <v>2.04</v>
      </c>
      <c r="Q74" s="198">
        <v>0.18</v>
      </c>
      <c r="R74" s="198">
        <v>0.18</v>
      </c>
      <c r="S74" s="198">
        <v>0.22</v>
      </c>
      <c r="T74" s="198">
        <v>0</v>
      </c>
      <c r="U74" s="198">
        <v>5.0999999999999996</v>
      </c>
      <c r="V74" s="198">
        <v>0.35</v>
      </c>
      <c r="W74" s="198">
        <v>0.33</v>
      </c>
      <c r="X74" s="198">
        <v>0.82</v>
      </c>
      <c r="Y74" s="198">
        <v>0</v>
      </c>
      <c r="Z74" s="198">
        <v>2.0099999999999998</v>
      </c>
      <c r="AA74" s="198">
        <v>0.56999999999999995</v>
      </c>
      <c r="AB74" s="198">
        <v>0</v>
      </c>
      <c r="AC74" s="198">
        <v>5.29</v>
      </c>
      <c r="AD74" s="198">
        <v>6.82</v>
      </c>
      <c r="AE74" s="198">
        <v>0</v>
      </c>
      <c r="AF74" s="198">
        <v>0</v>
      </c>
      <c r="AG74" s="198">
        <v>0</v>
      </c>
      <c r="AH74" s="198">
        <v>0</v>
      </c>
      <c r="AI74" s="198">
        <v>18.149999999999999</v>
      </c>
      <c r="AJ74" s="198">
        <v>0</v>
      </c>
      <c r="AK74" s="198">
        <v>2.33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9.6</v>
      </c>
      <c r="D75" s="198">
        <v>0.13</v>
      </c>
      <c r="E75" s="198">
        <v>0</v>
      </c>
      <c r="F75" s="198">
        <v>12.14</v>
      </c>
      <c r="G75" s="198">
        <v>0</v>
      </c>
      <c r="H75" s="198">
        <v>0</v>
      </c>
      <c r="I75" s="198">
        <v>4.04</v>
      </c>
      <c r="J75" s="198">
        <v>2.09</v>
      </c>
      <c r="K75" s="198">
        <v>0</v>
      </c>
      <c r="L75" s="198">
        <v>2.09</v>
      </c>
      <c r="M75" s="198">
        <v>0</v>
      </c>
      <c r="N75" s="198">
        <v>0.92</v>
      </c>
      <c r="O75" s="198">
        <v>1.65</v>
      </c>
      <c r="P75" s="198">
        <v>2.04</v>
      </c>
      <c r="Q75" s="198">
        <v>0.18</v>
      </c>
      <c r="R75" s="198">
        <v>0.18</v>
      </c>
      <c r="S75" s="198">
        <v>0.22</v>
      </c>
      <c r="T75" s="198">
        <v>0</v>
      </c>
      <c r="U75" s="198">
        <v>5.0999999999999996</v>
      </c>
      <c r="V75" s="198">
        <v>0.35</v>
      </c>
      <c r="W75" s="198">
        <v>0.35</v>
      </c>
      <c r="X75" s="198">
        <v>0.82</v>
      </c>
      <c r="Y75" s="198">
        <v>0</v>
      </c>
      <c r="Z75" s="198">
        <v>2.0099999999999998</v>
      </c>
      <c r="AA75" s="198">
        <v>0.56999999999999995</v>
      </c>
      <c r="AB75" s="198">
        <v>0</v>
      </c>
      <c r="AC75" s="198">
        <v>4.87</v>
      </c>
      <c r="AD75" s="198">
        <v>6.82</v>
      </c>
      <c r="AE75" s="198">
        <v>0</v>
      </c>
      <c r="AF75" s="198">
        <v>0</v>
      </c>
      <c r="AG75" s="198">
        <v>0</v>
      </c>
      <c r="AH75" s="198">
        <v>0</v>
      </c>
      <c r="AI75" s="198">
        <v>19.2</v>
      </c>
      <c r="AJ75" s="198">
        <v>0</v>
      </c>
      <c r="AK75" s="198">
        <v>2.33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9.8699999999999992</v>
      </c>
      <c r="D76" s="198">
        <v>0.13</v>
      </c>
      <c r="E76" s="198">
        <v>0</v>
      </c>
      <c r="F76" s="198">
        <v>12.14</v>
      </c>
      <c r="G76" s="198">
        <v>0</v>
      </c>
      <c r="H76" s="198">
        <v>0</v>
      </c>
      <c r="I76" s="198">
        <v>4.04</v>
      </c>
      <c r="J76" s="198">
        <v>2.09</v>
      </c>
      <c r="K76" s="198">
        <v>0</v>
      </c>
      <c r="L76" s="198">
        <v>2.09</v>
      </c>
      <c r="M76" s="198">
        <v>0</v>
      </c>
      <c r="N76" s="198">
        <v>1</v>
      </c>
      <c r="O76" s="198">
        <v>1.65</v>
      </c>
      <c r="P76" s="198">
        <v>2.04</v>
      </c>
      <c r="Q76" s="198">
        <v>0.18</v>
      </c>
      <c r="R76" s="198">
        <v>0.18</v>
      </c>
      <c r="S76" s="198">
        <v>0.22</v>
      </c>
      <c r="T76" s="198">
        <v>0</v>
      </c>
      <c r="U76" s="198">
        <v>5.0999999999999996</v>
      </c>
      <c r="V76" s="198">
        <v>0.35</v>
      </c>
      <c r="W76" s="198">
        <v>0.35</v>
      </c>
      <c r="X76" s="198">
        <v>0.82</v>
      </c>
      <c r="Y76" s="198">
        <v>0</v>
      </c>
      <c r="Z76" s="198">
        <v>2.0099999999999998</v>
      </c>
      <c r="AA76" s="198">
        <v>0.56999999999999995</v>
      </c>
      <c r="AB76" s="198">
        <v>0</v>
      </c>
      <c r="AC76" s="198">
        <v>4.87</v>
      </c>
      <c r="AD76" s="198">
        <v>6.82</v>
      </c>
      <c r="AE76" s="198">
        <v>0</v>
      </c>
      <c r="AF76" s="198">
        <v>0</v>
      </c>
      <c r="AG76" s="198">
        <v>0</v>
      </c>
      <c r="AH76" s="198">
        <v>0</v>
      </c>
      <c r="AI76" s="198">
        <v>17.100000000000001</v>
      </c>
      <c r="AJ76" s="198">
        <v>0</v>
      </c>
      <c r="AK76" s="198">
        <v>2.33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9.8699999999999992</v>
      </c>
      <c r="D77" s="198">
        <v>0.13</v>
      </c>
      <c r="E77" s="198">
        <v>0</v>
      </c>
      <c r="F77" s="198">
        <v>12.14</v>
      </c>
      <c r="G77" s="198">
        <v>0</v>
      </c>
      <c r="H77" s="198">
        <v>0</v>
      </c>
      <c r="I77" s="198">
        <v>4.04</v>
      </c>
      <c r="J77" s="198">
        <v>2.09</v>
      </c>
      <c r="K77" s="198">
        <v>0</v>
      </c>
      <c r="L77" s="198">
        <v>2.09</v>
      </c>
      <c r="M77" s="198">
        <v>0</v>
      </c>
      <c r="N77" s="198">
        <v>1</v>
      </c>
      <c r="O77" s="198">
        <v>1.65</v>
      </c>
      <c r="P77" s="198">
        <v>2.04</v>
      </c>
      <c r="Q77" s="198">
        <v>0.18</v>
      </c>
      <c r="R77" s="198">
        <v>0.18</v>
      </c>
      <c r="S77" s="198">
        <v>0.22</v>
      </c>
      <c r="T77" s="198">
        <v>0</v>
      </c>
      <c r="U77" s="198">
        <v>5.0999999999999996</v>
      </c>
      <c r="V77" s="198">
        <v>0.35</v>
      </c>
      <c r="W77" s="198">
        <v>0.35</v>
      </c>
      <c r="X77" s="198">
        <v>0.82</v>
      </c>
      <c r="Y77" s="198">
        <v>0</v>
      </c>
      <c r="Z77" s="198">
        <v>2.0099999999999998</v>
      </c>
      <c r="AA77" s="198">
        <v>0.56999999999999995</v>
      </c>
      <c r="AB77" s="198">
        <v>0</v>
      </c>
      <c r="AC77" s="198">
        <v>4.87</v>
      </c>
      <c r="AD77" s="198">
        <v>6.82</v>
      </c>
      <c r="AE77" s="198">
        <v>0</v>
      </c>
      <c r="AF77" s="198">
        <v>0</v>
      </c>
      <c r="AG77" s="198">
        <v>0</v>
      </c>
      <c r="AH77" s="198">
        <v>0</v>
      </c>
      <c r="AI77" s="198">
        <v>17.100000000000001</v>
      </c>
      <c r="AJ77" s="198">
        <v>0</v>
      </c>
      <c r="AK77" s="198">
        <v>2.33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10</v>
      </c>
      <c r="D78" s="198">
        <v>0.13</v>
      </c>
      <c r="E78" s="198">
        <v>0</v>
      </c>
      <c r="F78" s="198">
        <v>12.14</v>
      </c>
      <c r="G78" s="198">
        <v>0</v>
      </c>
      <c r="H78" s="198">
        <v>0</v>
      </c>
      <c r="I78" s="198">
        <v>4.04</v>
      </c>
      <c r="J78" s="198">
        <v>2.09</v>
      </c>
      <c r="K78" s="198">
        <v>0</v>
      </c>
      <c r="L78" s="198">
        <v>2.09</v>
      </c>
      <c r="M78" s="198">
        <v>0</v>
      </c>
      <c r="N78" s="198">
        <v>1</v>
      </c>
      <c r="O78" s="198">
        <v>1.65</v>
      </c>
      <c r="P78" s="198">
        <v>2.04</v>
      </c>
      <c r="Q78" s="198">
        <v>0.18</v>
      </c>
      <c r="R78" s="198">
        <v>0.18</v>
      </c>
      <c r="S78" s="198">
        <v>0.22</v>
      </c>
      <c r="T78" s="198">
        <v>0</v>
      </c>
      <c r="U78" s="198">
        <v>5.0999999999999996</v>
      </c>
      <c r="V78" s="198">
        <v>0.35</v>
      </c>
      <c r="W78" s="198">
        <v>0.35</v>
      </c>
      <c r="X78" s="198">
        <v>0.82</v>
      </c>
      <c r="Y78" s="198">
        <v>0</v>
      </c>
      <c r="Z78" s="198">
        <v>2.0099999999999998</v>
      </c>
      <c r="AA78" s="198">
        <v>0.56999999999999995</v>
      </c>
      <c r="AB78" s="198">
        <v>0</v>
      </c>
      <c r="AC78" s="198">
        <v>4.87</v>
      </c>
      <c r="AD78" s="198">
        <v>6.82</v>
      </c>
      <c r="AE78" s="198">
        <v>0</v>
      </c>
      <c r="AF78" s="198">
        <v>0</v>
      </c>
      <c r="AG78" s="198">
        <v>0</v>
      </c>
      <c r="AH78" s="198">
        <v>0</v>
      </c>
      <c r="AI78" s="198">
        <v>17.100000000000001</v>
      </c>
      <c r="AJ78" s="198">
        <v>0</v>
      </c>
      <c r="AK78" s="198">
        <v>2.33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10</v>
      </c>
      <c r="D79" s="198">
        <v>0.13</v>
      </c>
      <c r="E79" s="198">
        <v>0</v>
      </c>
      <c r="F79" s="198">
        <v>12.14</v>
      </c>
      <c r="G79" s="198">
        <v>0</v>
      </c>
      <c r="H79" s="198">
        <v>0</v>
      </c>
      <c r="I79" s="198">
        <v>4.04</v>
      </c>
      <c r="J79" s="198">
        <v>2.09</v>
      </c>
      <c r="K79" s="198">
        <v>0</v>
      </c>
      <c r="L79" s="198">
        <v>2.09</v>
      </c>
      <c r="M79" s="198">
        <v>0</v>
      </c>
      <c r="N79" s="198">
        <v>1</v>
      </c>
      <c r="O79" s="198">
        <v>1.65</v>
      </c>
      <c r="P79" s="198">
        <v>2.04</v>
      </c>
      <c r="Q79" s="198">
        <v>0.18</v>
      </c>
      <c r="R79" s="198">
        <v>0.18</v>
      </c>
      <c r="S79" s="198">
        <v>0.22</v>
      </c>
      <c r="T79" s="198">
        <v>0</v>
      </c>
      <c r="U79" s="198">
        <v>5.0999999999999996</v>
      </c>
      <c r="V79" s="198">
        <v>0.35</v>
      </c>
      <c r="W79" s="198">
        <v>0.35</v>
      </c>
      <c r="X79" s="198">
        <v>0.82</v>
      </c>
      <c r="Y79" s="198">
        <v>0</v>
      </c>
      <c r="Z79" s="198">
        <v>2.0099999999999998</v>
      </c>
      <c r="AA79" s="198">
        <v>0.56999999999999995</v>
      </c>
      <c r="AB79" s="198">
        <v>0</v>
      </c>
      <c r="AC79" s="198">
        <v>4.87</v>
      </c>
      <c r="AD79" s="198">
        <v>6.82</v>
      </c>
      <c r="AE79" s="198">
        <v>0</v>
      </c>
      <c r="AF79" s="198">
        <v>0</v>
      </c>
      <c r="AG79" s="198">
        <v>0</v>
      </c>
      <c r="AH79" s="198">
        <v>0</v>
      </c>
      <c r="AI79" s="198">
        <v>18.82</v>
      </c>
      <c r="AJ79" s="198">
        <v>0</v>
      </c>
      <c r="AK79" s="198">
        <v>2.33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10</v>
      </c>
      <c r="D80" s="198">
        <v>0.13</v>
      </c>
      <c r="E80" s="198">
        <v>0</v>
      </c>
      <c r="F80" s="198">
        <v>12.14</v>
      </c>
      <c r="G80" s="198">
        <v>0</v>
      </c>
      <c r="H80" s="198">
        <v>0</v>
      </c>
      <c r="I80" s="198">
        <v>4.04</v>
      </c>
      <c r="J80" s="198">
        <v>2.09</v>
      </c>
      <c r="K80" s="198">
        <v>0</v>
      </c>
      <c r="L80" s="198">
        <v>2.09</v>
      </c>
      <c r="M80" s="198">
        <v>0</v>
      </c>
      <c r="N80" s="198">
        <v>1</v>
      </c>
      <c r="O80" s="198">
        <v>1.65</v>
      </c>
      <c r="P80" s="198">
        <v>2.04</v>
      </c>
      <c r="Q80" s="198">
        <v>0.18</v>
      </c>
      <c r="R80" s="198">
        <v>0.18</v>
      </c>
      <c r="S80" s="198">
        <v>0.22</v>
      </c>
      <c r="T80" s="198">
        <v>0</v>
      </c>
      <c r="U80" s="198">
        <v>5.0999999999999996</v>
      </c>
      <c r="V80" s="198">
        <v>0.35</v>
      </c>
      <c r="W80" s="198">
        <v>0.35</v>
      </c>
      <c r="X80" s="198">
        <v>0.82</v>
      </c>
      <c r="Y80" s="198">
        <v>0</v>
      </c>
      <c r="Z80" s="198">
        <v>2.0099999999999998</v>
      </c>
      <c r="AA80" s="198">
        <v>0.56999999999999995</v>
      </c>
      <c r="AB80" s="198">
        <v>0</v>
      </c>
      <c r="AC80" s="198">
        <v>4.87</v>
      </c>
      <c r="AD80" s="198">
        <v>6.82</v>
      </c>
      <c r="AE80" s="198">
        <v>0</v>
      </c>
      <c r="AF80" s="198">
        <v>0</v>
      </c>
      <c r="AG80" s="198">
        <v>0</v>
      </c>
      <c r="AH80" s="198">
        <v>0</v>
      </c>
      <c r="AI80" s="198">
        <v>17.100000000000001</v>
      </c>
      <c r="AJ80" s="198">
        <v>0</v>
      </c>
      <c r="AK80" s="198">
        <v>2.33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10.130000000000001</v>
      </c>
      <c r="D81" s="198">
        <v>0.13</v>
      </c>
      <c r="E81" s="198">
        <v>0</v>
      </c>
      <c r="F81" s="198">
        <v>12.14</v>
      </c>
      <c r="G81" s="198">
        <v>0</v>
      </c>
      <c r="H81" s="198">
        <v>0</v>
      </c>
      <c r="I81" s="198">
        <v>4.04</v>
      </c>
      <c r="J81" s="198">
        <v>2.09</v>
      </c>
      <c r="K81" s="198">
        <v>0</v>
      </c>
      <c r="L81" s="198">
        <v>2.09</v>
      </c>
      <c r="M81" s="198">
        <v>0</v>
      </c>
      <c r="N81" s="198">
        <v>1</v>
      </c>
      <c r="O81" s="198">
        <v>1.65</v>
      </c>
      <c r="P81" s="198">
        <v>2.04</v>
      </c>
      <c r="Q81" s="198">
        <v>0.18</v>
      </c>
      <c r="R81" s="198">
        <v>0.18</v>
      </c>
      <c r="S81" s="198">
        <v>0.22</v>
      </c>
      <c r="T81" s="198">
        <v>0</v>
      </c>
      <c r="U81" s="198">
        <v>5.0999999999999996</v>
      </c>
      <c r="V81" s="198">
        <v>0.35</v>
      </c>
      <c r="W81" s="198">
        <v>0.35</v>
      </c>
      <c r="X81" s="198">
        <v>0.82</v>
      </c>
      <c r="Y81" s="198">
        <v>0</v>
      </c>
      <c r="Z81" s="198">
        <v>2.0099999999999998</v>
      </c>
      <c r="AA81" s="198">
        <v>0.56999999999999995</v>
      </c>
      <c r="AB81" s="198">
        <v>0</v>
      </c>
      <c r="AC81" s="198">
        <v>4.87</v>
      </c>
      <c r="AD81" s="198">
        <v>6.82</v>
      </c>
      <c r="AE81" s="198">
        <v>0</v>
      </c>
      <c r="AF81" s="198">
        <v>0</v>
      </c>
      <c r="AG81" s="198">
        <v>0</v>
      </c>
      <c r="AH81" s="198">
        <v>0</v>
      </c>
      <c r="AI81" s="198">
        <v>18.149999999999999</v>
      </c>
      <c r="AJ81" s="198">
        <v>0</v>
      </c>
      <c r="AK81" s="198">
        <v>2.33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10.130000000000001</v>
      </c>
      <c r="D82" s="198">
        <v>0.13</v>
      </c>
      <c r="E82" s="198">
        <v>0</v>
      </c>
      <c r="F82" s="198">
        <v>12.14</v>
      </c>
      <c r="G82" s="198">
        <v>0</v>
      </c>
      <c r="H82" s="198">
        <v>0</v>
      </c>
      <c r="I82" s="198">
        <v>4.04</v>
      </c>
      <c r="J82" s="198">
        <v>2.09</v>
      </c>
      <c r="K82" s="198">
        <v>0</v>
      </c>
      <c r="L82" s="198">
        <v>2.09</v>
      </c>
      <c r="M82" s="198">
        <v>0</v>
      </c>
      <c r="N82" s="198">
        <v>1</v>
      </c>
      <c r="O82" s="198">
        <v>1.65</v>
      </c>
      <c r="P82" s="198">
        <v>2.04</v>
      </c>
      <c r="Q82" s="198">
        <v>0.18</v>
      </c>
      <c r="R82" s="198">
        <v>0.18</v>
      </c>
      <c r="S82" s="198">
        <v>0.22</v>
      </c>
      <c r="T82" s="198">
        <v>0</v>
      </c>
      <c r="U82" s="198">
        <v>5.0999999999999996</v>
      </c>
      <c r="V82" s="198">
        <v>0.35</v>
      </c>
      <c r="W82" s="198">
        <v>0.35</v>
      </c>
      <c r="X82" s="198">
        <v>0.82</v>
      </c>
      <c r="Y82" s="198">
        <v>0</v>
      </c>
      <c r="Z82" s="198">
        <v>2.0099999999999998</v>
      </c>
      <c r="AA82" s="198">
        <v>0.56999999999999995</v>
      </c>
      <c r="AB82" s="198">
        <v>0</v>
      </c>
      <c r="AC82" s="198">
        <v>4.87</v>
      </c>
      <c r="AD82" s="198">
        <v>6.82</v>
      </c>
      <c r="AE82" s="198">
        <v>0</v>
      </c>
      <c r="AF82" s="198">
        <v>0</v>
      </c>
      <c r="AG82" s="198">
        <v>0</v>
      </c>
      <c r="AH82" s="198">
        <v>0</v>
      </c>
      <c r="AI82" s="198">
        <v>16.05</v>
      </c>
      <c r="AJ82" s="198">
        <v>0</v>
      </c>
      <c r="AK82" s="198">
        <v>2.33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10.130000000000001</v>
      </c>
      <c r="D83" s="198">
        <v>0.13</v>
      </c>
      <c r="E83" s="198">
        <v>0</v>
      </c>
      <c r="F83" s="198">
        <v>12.14</v>
      </c>
      <c r="G83" s="198">
        <v>0</v>
      </c>
      <c r="H83" s="198">
        <v>0</v>
      </c>
      <c r="I83" s="198">
        <v>4.04</v>
      </c>
      <c r="J83" s="198">
        <v>2.09</v>
      </c>
      <c r="K83" s="198">
        <v>0</v>
      </c>
      <c r="L83" s="198">
        <v>2.09</v>
      </c>
      <c r="M83" s="198">
        <v>0</v>
      </c>
      <c r="N83" s="198">
        <v>1</v>
      </c>
      <c r="O83" s="198">
        <v>1.65</v>
      </c>
      <c r="P83" s="198">
        <v>2.04</v>
      </c>
      <c r="Q83" s="198">
        <v>0.18</v>
      </c>
      <c r="R83" s="198">
        <v>0.18</v>
      </c>
      <c r="S83" s="198">
        <v>0.22</v>
      </c>
      <c r="T83" s="198">
        <v>0</v>
      </c>
      <c r="U83" s="198">
        <v>5.0999999999999996</v>
      </c>
      <c r="V83" s="198">
        <v>0.35</v>
      </c>
      <c r="W83" s="198">
        <v>0.35</v>
      </c>
      <c r="X83" s="198">
        <v>0.82</v>
      </c>
      <c r="Y83" s="198">
        <v>0</v>
      </c>
      <c r="Z83" s="198">
        <v>2.0099999999999998</v>
      </c>
      <c r="AA83" s="198">
        <v>0.56999999999999995</v>
      </c>
      <c r="AB83" s="198">
        <v>0</v>
      </c>
      <c r="AC83" s="198">
        <v>4.46</v>
      </c>
      <c r="AD83" s="198">
        <v>6.82</v>
      </c>
      <c r="AE83" s="198">
        <v>0</v>
      </c>
      <c r="AF83" s="198">
        <v>0</v>
      </c>
      <c r="AG83" s="198">
        <v>0</v>
      </c>
      <c r="AH83" s="198">
        <v>0</v>
      </c>
      <c r="AI83" s="198">
        <v>17.100000000000001</v>
      </c>
      <c r="AJ83" s="198">
        <v>0</v>
      </c>
      <c r="AK83" s="198">
        <v>1.55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10.130000000000001</v>
      </c>
      <c r="D84" s="198">
        <v>0.13</v>
      </c>
      <c r="E84" s="198">
        <v>0</v>
      </c>
      <c r="F84" s="198">
        <v>12.14</v>
      </c>
      <c r="G84" s="198">
        <v>0</v>
      </c>
      <c r="H84" s="198">
        <v>0</v>
      </c>
      <c r="I84" s="198">
        <v>4.04</v>
      </c>
      <c r="J84" s="198">
        <v>2.09</v>
      </c>
      <c r="K84" s="198">
        <v>0</v>
      </c>
      <c r="L84" s="198">
        <v>2.09</v>
      </c>
      <c r="M84" s="198">
        <v>0</v>
      </c>
      <c r="N84" s="198">
        <v>1</v>
      </c>
      <c r="O84" s="198">
        <v>1.65</v>
      </c>
      <c r="P84" s="198">
        <v>2.04</v>
      </c>
      <c r="Q84" s="198">
        <v>0.18</v>
      </c>
      <c r="R84" s="198">
        <v>0.18</v>
      </c>
      <c r="S84" s="198">
        <v>0.22</v>
      </c>
      <c r="T84" s="198">
        <v>0</v>
      </c>
      <c r="U84" s="198">
        <v>5.0999999999999996</v>
      </c>
      <c r="V84" s="198">
        <v>0.35</v>
      </c>
      <c r="W84" s="198">
        <v>0.35</v>
      </c>
      <c r="X84" s="198">
        <v>0.82</v>
      </c>
      <c r="Y84" s="198">
        <v>0</v>
      </c>
      <c r="Z84" s="198">
        <v>2.0099999999999998</v>
      </c>
      <c r="AA84" s="198">
        <v>0.56999999999999995</v>
      </c>
      <c r="AB84" s="198">
        <v>0</v>
      </c>
      <c r="AC84" s="198">
        <v>4.46</v>
      </c>
      <c r="AD84" s="198">
        <v>6.82</v>
      </c>
      <c r="AE84" s="198">
        <v>0</v>
      </c>
      <c r="AF84" s="198">
        <v>0</v>
      </c>
      <c r="AG84" s="198">
        <v>0</v>
      </c>
      <c r="AH84" s="198">
        <v>0</v>
      </c>
      <c r="AI84" s="198">
        <v>17.100000000000001</v>
      </c>
      <c r="AJ84" s="198">
        <v>0</v>
      </c>
      <c r="AK84" s="198">
        <v>1.55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10.130000000000001</v>
      </c>
      <c r="D85" s="198">
        <v>0.13</v>
      </c>
      <c r="E85" s="198">
        <v>0</v>
      </c>
      <c r="F85" s="198">
        <v>12.14</v>
      </c>
      <c r="G85" s="198">
        <v>0</v>
      </c>
      <c r="H85" s="198">
        <v>0</v>
      </c>
      <c r="I85" s="198">
        <v>4.04</v>
      </c>
      <c r="J85" s="198">
        <v>2.09</v>
      </c>
      <c r="K85" s="198">
        <v>0</v>
      </c>
      <c r="L85" s="198">
        <v>2.09</v>
      </c>
      <c r="M85" s="198">
        <v>0</v>
      </c>
      <c r="N85" s="198">
        <v>1</v>
      </c>
      <c r="O85" s="198">
        <v>1.65</v>
      </c>
      <c r="P85" s="198">
        <v>2.04</v>
      </c>
      <c r="Q85" s="198">
        <v>0.18</v>
      </c>
      <c r="R85" s="198">
        <v>0.18</v>
      </c>
      <c r="S85" s="198">
        <v>0.22</v>
      </c>
      <c r="T85" s="198">
        <v>0</v>
      </c>
      <c r="U85" s="198">
        <v>6.98</v>
      </c>
      <c r="V85" s="198">
        <v>0.35</v>
      </c>
      <c r="W85" s="198">
        <v>0.35</v>
      </c>
      <c r="X85" s="198">
        <v>0.82</v>
      </c>
      <c r="Y85" s="198">
        <v>0</v>
      </c>
      <c r="Z85" s="198">
        <v>2.0099999999999998</v>
      </c>
      <c r="AA85" s="198">
        <v>0.56999999999999995</v>
      </c>
      <c r="AB85" s="198">
        <v>0</v>
      </c>
      <c r="AC85" s="198">
        <v>4.46</v>
      </c>
      <c r="AD85" s="198">
        <v>6.82</v>
      </c>
      <c r="AE85" s="198">
        <v>0</v>
      </c>
      <c r="AF85" s="198">
        <v>0</v>
      </c>
      <c r="AG85" s="198">
        <v>0</v>
      </c>
      <c r="AH85" s="198">
        <v>0</v>
      </c>
      <c r="AI85" s="198">
        <v>19.059999999999999</v>
      </c>
      <c r="AJ85" s="198">
        <v>0</v>
      </c>
      <c r="AK85" s="198">
        <v>1.55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10.130000000000001</v>
      </c>
      <c r="D86" s="198">
        <v>0.13</v>
      </c>
      <c r="E86" s="198">
        <v>0</v>
      </c>
      <c r="F86" s="198">
        <v>12.14</v>
      </c>
      <c r="G86" s="198">
        <v>0</v>
      </c>
      <c r="H86" s="198">
        <v>0</v>
      </c>
      <c r="I86" s="198">
        <v>4.04</v>
      </c>
      <c r="J86" s="198">
        <v>2.09</v>
      </c>
      <c r="K86" s="198">
        <v>0</v>
      </c>
      <c r="L86" s="198">
        <v>2.09</v>
      </c>
      <c r="M86" s="198">
        <v>0</v>
      </c>
      <c r="N86" s="198">
        <v>1</v>
      </c>
      <c r="O86" s="198">
        <v>1.65</v>
      </c>
      <c r="P86" s="198">
        <v>2.04</v>
      </c>
      <c r="Q86" s="198">
        <v>0.18</v>
      </c>
      <c r="R86" s="198">
        <v>0.18</v>
      </c>
      <c r="S86" s="198">
        <v>0.22</v>
      </c>
      <c r="T86" s="198">
        <v>0</v>
      </c>
      <c r="U86" s="198">
        <v>7.02</v>
      </c>
      <c r="V86" s="198">
        <v>0.35</v>
      </c>
      <c r="W86" s="198">
        <v>0.35</v>
      </c>
      <c r="X86" s="198">
        <v>0.82</v>
      </c>
      <c r="Y86" s="198">
        <v>0</v>
      </c>
      <c r="Z86" s="198">
        <v>2.0099999999999998</v>
      </c>
      <c r="AA86" s="198">
        <v>0.56999999999999995</v>
      </c>
      <c r="AB86" s="198">
        <v>0</v>
      </c>
      <c r="AC86" s="198">
        <v>4.46</v>
      </c>
      <c r="AD86" s="198">
        <v>6.82</v>
      </c>
      <c r="AE86" s="198">
        <v>0</v>
      </c>
      <c r="AF86" s="198">
        <v>0</v>
      </c>
      <c r="AG86" s="198">
        <v>0</v>
      </c>
      <c r="AH86" s="198">
        <v>0</v>
      </c>
      <c r="AI86" s="198">
        <v>17.100000000000001</v>
      </c>
      <c r="AJ86" s="198">
        <v>0</v>
      </c>
      <c r="AK86" s="198">
        <v>1.55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10.27</v>
      </c>
      <c r="D87" s="198">
        <v>0.13</v>
      </c>
      <c r="E87" s="198">
        <v>0</v>
      </c>
      <c r="F87" s="198">
        <v>12.14</v>
      </c>
      <c r="G87" s="198">
        <v>0</v>
      </c>
      <c r="H87" s="198">
        <v>0</v>
      </c>
      <c r="I87" s="198">
        <v>4.04</v>
      </c>
      <c r="J87" s="198">
        <v>2.09</v>
      </c>
      <c r="K87" s="198">
        <v>0</v>
      </c>
      <c r="L87" s="198">
        <v>2.09</v>
      </c>
      <c r="M87" s="198">
        <v>0</v>
      </c>
      <c r="N87" s="198">
        <v>1</v>
      </c>
      <c r="O87" s="198">
        <v>1.65</v>
      </c>
      <c r="P87" s="198">
        <v>2.04</v>
      </c>
      <c r="Q87" s="198">
        <v>0.18</v>
      </c>
      <c r="R87" s="198">
        <v>0.18</v>
      </c>
      <c r="S87" s="198">
        <v>0.22</v>
      </c>
      <c r="T87" s="198">
        <v>0</v>
      </c>
      <c r="U87" s="198">
        <v>6.79</v>
      </c>
      <c r="V87" s="198">
        <v>0.35</v>
      </c>
      <c r="W87" s="198">
        <v>0.35</v>
      </c>
      <c r="X87" s="198">
        <v>0.82</v>
      </c>
      <c r="Y87" s="198">
        <v>0</v>
      </c>
      <c r="Z87" s="198">
        <v>2.0099999999999998</v>
      </c>
      <c r="AA87" s="198">
        <v>0.56999999999999995</v>
      </c>
      <c r="AB87" s="198">
        <v>0</v>
      </c>
      <c r="AC87" s="198">
        <v>4.04</v>
      </c>
      <c r="AD87" s="198">
        <v>6.82</v>
      </c>
      <c r="AE87" s="198">
        <v>0</v>
      </c>
      <c r="AF87" s="198">
        <v>0</v>
      </c>
      <c r="AG87" s="198">
        <v>0</v>
      </c>
      <c r="AH87" s="198">
        <v>0</v>
      </c>
      <c r="AI87" s="198">
        <v>14.99</v>
      </c>
      <c r="AJ87" s="198">
        <v>0</v>
      </c>
      <c r="AK87" s="198">
        <v>1.55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10.27</v>
      </c>
      <c r="D88" s="198">
        <v>0.13</v>
      </c>
      <c r="E88" s="198">
        <v>0</v>
      </c>
      <c r="F88" s="198">
        <v>12.14</v>
      </c>
      <c r="G88" s="198">
        <v>0</v>
      </c>
      <c r="H88" s="198">
        <v>0</v>
      </c>
      <c r="I88" s="198">
        <v>4.04</v>
      </c>
      <c r="J88" s="198">
        <v>2.09</v>
      </c>
      <c r="K88" s="198">
        <v>0</v>
      </c>
      <c r="L88" s="198">
        <v>2.09</v>
      </c>
      <c r="M88" s="198">
        <v>0</v>
      </c>
      <c r="N88" s="198">
        <v>1</v>
      </c>
      <c r="O88" s="198">
        <v>1.65</v>
      </c>
      <c r="P88" s="198">
        <v>2.04</v>
      </c>
      <c r="Q88" s="198">
        <v>0.18</v>
      </c>
      <c r="R88" s="198">
        <v>0.18</v>
      </c>
      <c r="S88" s="198">
        <v>0.22</v>
      </c>
      <c r="T88" s="198">
        <v>0</v>
      </c>
      <c r="U88" s="198">
        <v>6.56</v>
      </c>
      <c r="V88" s="198">
        <v>0.35</v>
      </c>
      <c r="W88" s="198">
        <v>0.35</v>
      </c>
      <c r="X88" s="198">
        <v>0.82</v>
      </c>
      <c r="Y88" s="198">
        <v>0</v>
      </c>
      <c r="Z88" s="198">
        <v>2.0099999999999998</v>
      </c>
      <c r="AA88" s="198">
        <v>0.56999999999999995</v>
      </c>
      <c r="AB88" s="198">
        <v>0</v>
      </c>
      <c r="AC88" s="198">
        <v>4.04</v>
      </c>
      <c r="AD88" s="198">
        <v>6.82</v>
      </c>
      <c r="AE88" s="198">
        <v>0</v>
      </c>
      <c r="AF88" s="198">
        <v>0</v>
      </c>
      <c r="AG88" s="198">
        <v>0</v>
      </c>
      <c r="AH88" s="198">
        <v>0</v>
      </c>
      <c r="AI88" s="198">
        <v>14.99</v>
      </c>
      <c r="AJ88" s="198">
        <v>0</v>
      </c>
      <c r="AK88" s="198">
        <v>1.55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10.4</v>
      </c>
      <c r="D89" s="198">
        <v>0.13</v>
      </c>
      <c r="E89" s="198">
        <v>0</v>
      </c>
      <c r="F89" s="198">
        <v>12.14</v>
      </c>
      <c r="G89" s="198">
        <v>0</v>
      </c>
      <c r="H89" s="198">
        <v>0</v>
      </c>
      <c r="I89" s="198">
        <v>4.04</v>
      </c>
      <c r="J89" s="198">
        <v>2.09</v>
      </c>
      <c r="K89" s="198">
        <v>0</v>
      </c>
      <c r="L89" s="198">
        <v>2.09</v>
      </c>
      <c r="M89" s="198">
        <v>0</v>
      </c>
      <c r="N89" s="198">
        <v>1</v>
      </c>
      <c r="O89" s="198">
        <v>1.65</v>
      </c>
      <c r="P89" s="198">
        <v>2.04</v>
      </c>
      <c r="Q89" s="198">
        <v>0.18</v>
      </c>
      <c r="R89" s="198">
        <v>0.18</v>
      </c>
      <c r="S89" s="198">
        <v>0.22</v>
      </c>
      <c r="T89" s="198">
        <v>0</v>
      </c>
      <c r="U89" s="198">
        <v>6.24</v>
      </c>
      <c r="V89" s="198">
        <v>0.35</v>
      </c>
      <c r="W89" s="198">
        <v>0.35</v>
      </c>
      <c r="X89" s="198">
        <v>0.82</v>
      </c>
      <c r="Y89" s="198">
        <v>0</v>
      </c>
      <c r="Z89" s="198">
        <v>2.0099999999999998</v>
      </c>
      <c r="AA89" s="198">
        <v>0.56999999999999995</v>
      </c>
      <c r="AB89" s="198">
        <v>0</v>
      </c>
      <c r="AC89" s="198">
        <v>4.04</v>
      </c>
      <c r="AD89" s="198">
        <v>6.82</v>
      </c>
      <c r="AE89" s="198">
        <v>0</v>
      </c>
      <c r="AF89" s="198">
        <v>0</v>
      </c>
      <c r="AG89" s="198">
        <v>0</v>
      </c>
      <c r="AH89" s="198">
        <v>0</v>
      </c>
      <c r="AI89" s="198">
        <v>14.99</v>
      </c>
      <c r="AJ89" s="198">
        <v>0</v>
      </c>
      <c r="AK89" s="198">
        <v>1.55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10.4</v>
      </c>
      <c r="D90" s="198">
        <v>0.13</v>
      </c>
      <c r="E90" s="198">
        <v>0</v>
      </c>
      <c r="F90" s="198">
        <v>12.14</v>
      </c>
      <c r="G90" s="198">
        <v>0</v>
      </c>
      <c r="H90" s="198">
        <v>0</v>
      </c>
      <c r="I90" s="198">
        <v>4.04</v>
      </c>
      <c r="J90" s="198">
        <v>2.09</v>
      </c>
      <c r="K90" s="198">
        <v>0</v>
      </c>
      <c r="L90" s="198">
        <v>2.09</v>
      </c>
      <c r="M90" s="198">
        <v>0</v>
      </c>
      <c r="N90" s="198">
        <v>1</v>
      </c>
      <c r="O90" s="198">
        <v>1.65</v>
      </c>
      <c r="P90" s="198">
        <v>2.04</v>
      </c>
      <c r="Q90" s="198">
        <v>0.18</v>
      </c>
      <c r="R90" s="198">
        <v>0.18</v>
      </c>
      <c r="S90" s="198">
        <v>0.22</v>
      </c>
      <c r="T90" s="198">
        <v>0</v>
      </c>
      <c r="U90" s="198">
        <v>6.24</v>
      </c>
      <c r="V90" s="198">
        <v>0.35</v>
      </c>
      <c r="W90" s="198">
        <v>0.35</v>
      </c>
      <c r="X90" s="198">
        <v>0.82</v>
      </c>
      <c r="Y90" s="198">
        <v>0</v>
      </c>
      <c r="Z90" s="198">
        <v>2.0099999999999998</v>
      </c>
      <c r="AA90" s="198">
        <v>0.56999999999999995</v>
      </c>
      <c r="AB90" s="198">
        <v>0</v>
      </c>
      <c r="AC90" s="198">
        <v>4.04</v>
      </c>
      <c r="AD90" s="198">
        <v>6.82</v>
      </c>
      <c r="AE90" s="198">
        <v>0</v>
      </c>
      <c r="AF90" s="198">
        <v>0</v>
      </c>
      <c r="AG90" s="198">
        <v>0</v>
      </c>
      <c r="AH90" s="198">
        <v>0</v>
      </c>
      <c r="AI90" s="198">
        <v>14.99</v>
      </c>
      <c r="AJ90" s="198">
        <v>0</v>
      </c>
      <c r="AK90" s="198">
        <v>1.55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10.4</v>
      </c>
      <c r="D91" s="198">
        <v>0.13</v>
      </c>
      <c r="E91" s="198">
        <v>0</v>
      </c>
      <c r="F91" s="198">
        <v>12.14</v>
      </c>
      <c r="G91" s="198">
        <v>0</v>
      </c>
      <c r="H91" s="198">
        <v>0</v>
      </c>
      <c r="I91" s="198">
        <v>4.04</v>
      </c>
      <c r="J91" s="198">
        <v>2.09</v>
      </c>
      <c r="K91" s="198">
        <v>0</v>
      </c>
      <c r="L91" s="198">
        <v>2.09</v>
      </c>
      <c r="M91" s="198">
        <v>0</v>
      </c>
      <c r="N91" s="198">
        <v>1</v>
      </c>
      <c r="O91" s="198">
        <v>1.65</v>
      </c>
      <c r="P91" s="198">
        <v>2.04</v>
      </c>
      <c r="Q91" s="198">
        <v>0.18</v>
      </c>
      <c r="R91" s="198">
        <v>0.18</v>
      </c>
      <c r="S91" s="198">
        <v>0.22</v>
      </c>
      <c r="T91" s="198">
        <v>0</v>
      </c>
      <c r="U91" s="198">
        <v>6.24</v>
      </c>
      <c r="V91" s="198">
        <v>0.35</v>
      </c>
      <c r="W91" s="198">
        <v>0.35</v>
      </c>
      <c r="X91" s="198">
        <v>0.82</v>
      </c>
      <c r="Y91" s="198">
        <v>0</v>
      </c>
      <c r="Z91" s="198">
        <v>2.0099999999999998</v>
      </c>
      <c r="AA91" s="198">
        <v>0.56999999999999995</v>
      </c>
      <c r="AB91" s="198">
        <v>0</v>
      </c>
      <c r="AC91" s="198">
        <v>4.04</v>
      </c>
      <c r="AD91" s="198">
        <v>6.82</v>
      </c>
      <c r="AE91" s="198">
        <v>0</v>
      </c>
      <c r="AF91" s="198">
        <v>0</v>
      </c>
      <c r="AG91" s="198">
        <v>0</v>
      </c>
      <c r="AH91" s="198">
        <v>0</v>
      </c>
      <c r="AI91" s="198">
        <v>17</v>
      </c>
      <c r="AJ91" s="198">
        <v>0</v>
      </c>
      <c r="AK91" s="198">
        <v>0.77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10.4</v>
      </c>
      <c r="D92" s="198">
        <v>0.13</v>
      </c>
      <c r="E92" s="198">
        <v>0</v>
      </c>
      <c r="F92" s="198">
        <v>12.14</v>
      </c>
      <c r="G92" s="198">
        <v>0</v>
      </c>
      <c r="H92" s="198">
        <v>0</v>
      </c>
      <c r="I92" s="198">
        <v>4.04</v>
      </c>
      <c r="J92" s="198">
        <v>2.09</v>
      </c>
      <c r="K92" s="198">
        <v>0</v>
      </c>
      <c r="L92" s="198">
        <v>2.09</v>
      </c>
      <c r="M92" s="198">
        <v>0</v>
      </c>
      <c r="N92" s="198">
        <v>1</v>
      </c>
      <c r="O92" s="198">
        <v>1.65</v>
      </c>
      <c r="P92" s="198">
        <v>2.04</v>
      </c>
      <c r="Q92" s="198">
        <v>0.18</v>
      </c>
      <c r="R92" s="198">
        <v>0.18</v>
      </c>
      <c r="S92" s="198">
        <v>0.22</v>
      </c>
      <c r="T92" s="198">
        <v>0</v>
      </c>
      <c r="U92" s="198">
        <v>6.24</v>
      </c>
      <c r="V92" s="198">
        <v>0.35</v>
      </c>
      <c r="W92" s="198">
        <v>0.35</v>
      </c>
      <c r="X92" s="198">
        <v>0.82</v>
      </c>
      <c r="Y92" s="198">
        <v>0</v>
      </c>
      <c r="Z92" s="198">
        <v>2.0099999999999998</v>
      </c>
      <c r="AA92" s="198">
        <v>0.56999999999999995</v>
      </c>
      <c r="AB92" s="198">
        <v>0</v>
      </c>
      <c r="AC92" s="198">
        <v>4.04</v>
      </c>
      <c r="AD92" s="198">
        <v>6.82</v>
      </c>
      <c r="AE92" s="198">
        <v>0</v>
      </c>
      <c r="AF92" s="198">
        <v>0</v>
      </c>
      <c r="AG92" s="198">
        <v>0</v>
      </c>
      <c r="AH92" s="198">
        <v>0</v>
      </c>
      <c r="AI92" s="198">
        <v>14.99</v>
      </c>
      <c r="AJ92" s="198">
        <v>0</v>
      </c>
      <c r="AK92" s="198">
        <v>0.77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10.4</v>
      </c>
      <c r="D93" s="198">
        <v>0.13</v>
      </c>
      <c r="E93" s="198">
        <v>0</v>
      </c>
      <c r="F93" s="198">
        <v>12.14</v>
      </c>
      <c r="G93" s="198">
        <v>0</v>
      </c>
      <c r="H93" s="198">
        <v>0</v>
      </c>
      <c r="I93" s="198">
        <v>4.04</v>
      </c>
      <c r="J93" s="198">
        <v>2.09</v>
      </c>
      <c r="K93" s="198">
        <v>0</v>
      </c>
      <c r="L93" s="198">
        <v>2.09</v>
      </c>
      <c r="M93" s="198">
        <v>0</v>
      </c>
      <c r="N93" s="198">
        <v>1</v>
      </c>
      <c r="O93" s="198">
        <v>1.65</v>
      </c>
      <c r="P93" s="198">
        <v>2.04</v>
      </c>
      <c r="Q93" s="198">
        <v>0.18</v>
      </c>
      <c r="R93" s="198">
        <v>0.18</v>
      </c>
      <c r="S93" s="198">
        <v>0.22</v>
      </c>
      <c r="T93" s="198">
        <v>0</v>
      </c>
      <c r="U93" s="198">
        <v>6.24</v>
      </c>
      <c r="V93" s="198">
        <v>0.51</v>
      </c>
      <c r="W93" s="198">
        <v>0.35</v>
      </c>
      <c r="X93" s="198">
        <v>0.82</v>
      </c>
      <c r="Y93" s="198">
        <v>0</v>
      </c>
      <c r="Z93" s="198">
        <v>2.0099999999999998</v>
      </c>
      <c r="AA93" s="198">
        <v>0.56999999999999995</v>
      </c>
      <c r="AB93" s="198">
        <v>0</v>
      </c>
      <c r="AC93" s="198">
        <v>4.04</v>
      </c>
      <c r="AD93" s="198">
        <v>6.82</v>
      </c>
      <c r="AE93" s="198">
        <v>0</v>
      </c>
      <c r="AF93" s="198">
        <v>0</v>
      </c>
      <c r="AG93" s="198">
        <v>0</v>
      </c>
      <c r="AH93" s="198">
        <v>0</v>
      </c>
      <c r="AI93" s="198">
        <v>17.100000000000001</v>
      </c>
      <c r="AJ93" s="198">
        <v>0</v>
      </c>
      <c r="AK93" s="198">
        <v>0.77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10.4</v>
      </c>
      <c r="D94" s="198">
        <v>0.13</v>
      </c>
      <c r="E94" s="198">
        <v>0</v>
      </c>
      <c r="F94" s="198">
        <v>12.14</v>
      </c>
      <c r="G94" s="198">
        <v>0</v>
      </c>
      <c r="H94" s="198">
        <v>0</v>
      </c>
      <c r="I94" s="198">
        <v>4.04</v>
      </c>
      <c r="J94" s="198">
        <v>2.09</v>
      </c>
      <c r="K94" s="198">
        <v>0</v>
      </c>
      <c r="L94" s="198">
        <v>2.09</v>
      </c>
      <c r="M94" s="198">
        <v>0</v>
      </c>
      <c r="N94" s="198">
        <v>1</v>
      </c>
      <c r="O94" s="198">
        <v>1.65</v>
      </c>
      <c r="P94" s="198">
        <v>2.04</v>
      </c>
      <c r="Q94" s="198">
        <v>0.18</v>
      </c>
      <c r="R94" s="198">
        <v>0.18</v>
      </c>
      <c r="S94" s="198">
        <v>0.22</v>
      </c>
      <c r="T94" s="198">
        <v>0</v>
      </c>
      <c r="U94" s="198">
        <v>6.24</v>
      </c>
      <c r="V94" s="198">
        <v>0.51</v>
      </c>
      <c r="W94" s="198">
        <v>0.35</v>
      </c>
      <c r="X94" s="198">
        <v>0.82</v>
      </c>
      <c r="Y94" s="198">
        <v>0</v>
      </c>
      <c r="Z94" s="198">
        <v>2.0099999999999998</v>
      </c>
      <c r="AA94" s="198">
        <v>0.56999999999999995</v>
      </c>
      <c r="AB94" s="198">
        <v>0</v>
      </c>
      <c r="AC94" s="198">
        <v>4.04</v>
      </c>
      <c r="AD94" s="198">
        <v>6.82</v>
      </c>
      <c r="AE94" s="198">
        <v>0</v>
      </c>
      <c r="AF94" s="198">
        <v>0</v>
      </c>
      <c r="AG94" s="198">
        <v>0</v>
      </c>
      <c r="AH94" s="198">
        <v>0</v>
      </c>
      <c r="AI94" s="198">
        <v>14.99</v>
      </c>
      <c r="AJ94" s="198">
        <v>0</v>
      </c>
      <c r="AK94" s="198">
        <v>0.77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10.54</v>
      </c>
      <c r="D95" s="198">
        <v>0.13</v>
      </c>
      <c r="E95" s="198">
        <v>0</v>
      </c>
      <c r="F95" s="198">
        <v>12.14</v>
      </c>
      <c r="G95" s="198">
        <v>0</v>
      </c>
      <c r="H95" s="198">
        <v>0</v>
      </c>
      <c r="I95" s="198">
        <v>4.46</v>
      </c>
      <c r="J95" s="198">
        <v>2.09</v>
      </c>
      <c r="K95" s="198">
        <v>0</v>
      </c>
      <c r="L95" s="198">
        <v>2.09</v>
      </c>
      <c r="M95" s="198">
        <v>0</v>
      </c>
      <c r="N95" s="198">
        <v>1</v>
      </c>
      <c r="O95" s="198">
        <v>1.65</v>
      </c>
      <c r="P95" s="198">
        <v>2.04</v>
      </c>
      <c r="Q95" s="198">
        <v>0.18</v>
      </c>
      <c r="R95" s="198">
        <v>0.18</v>
      </c>
      <c r="S95" s="198">
        <v>0.22</v>
      </c>
      <c r="T95" s="198">
        <v>0</v>
      </c>
      <c r="U95" s="198">
        <v>6.24</v>
      </c>
      <c r="V95" s="198">
        <v>0.51</v>
      </c>
      <c r="W95" s="198">
        <v>0.38</v>
      </c>
      <c r="X95" s="198">
        <v>0.82</v>
      </c>
      <c r="Y95" s="198">
        <v>0</v>
      </c>
      <c r="Z95" s="198">
        <v>2.0099999999999998</v>
      </c>
      <c r="AA95" s="198">
        <v>0.56999999999999995</v>
      </c>
      <c r="AB95" s="198">
        <v>0</v>
      </c>
      <c r="AC95" s="198">
        <v>3.62</v>
      </c>
      <c r="AD95" s="198">
        <v>6.82</v>
      </c>
      <c r="AE95" s="198">
        <v>0</v>
      </c>
      <c r="AF95" s="198">
        <v>0</v>
      </c>
      <c r="AG95" s="198">
        <v>0</v>
      </c>
      <c r="AH95" s="198">
        <v>0</v>
      </c>
      <c r="AI95" s="198">
        <v>13.94</v>
      </c>
      <c r="AJ95" s="198">
        <v>0</v>
      </c>
      <c r="AK95" s="198">
        <v>0.77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10.54</v>
      </c>
      <c r="D96" s="198">
        <v>0.13</v>
      </c>
      <c r="E96" s="198">
        <v>0</v>
      </c>
      <c r="F96" s="198">
        <v>12.14</v>
      </c>
      <c r="G96" s="198">
        <v>0</v>
      </c>
      <c r="H96" s="198">
        <v>0</v>
      </c>
      <c r="I96" s="198">
        <v>4.46</v>
      </c>
      <c r="J96" s="198">
        <v>2.09</v>
      </c>
      <c r="K96" s="198">
        <v>0</v>
      </c>
      <c r="L96" s="198">
        <v>2.09</v>
      </c>
      <c r="M96" s="198">
        <v>0</v>
      </c>
      <c r="N96" s="198">
        <v>1</v>
      </c>
      <c r="O96" s="198">
        <v>1.65</v>
      </c>
      <c r="P96" s="198">
        <v>2.04</v>
      </c>
      <c r="Q96" s="198">
        <v>0.18</v>
      </c>
      <c r="R96" s="198">
        <v>0.18</v>
      </c>
      <c r="S96" s="198">
        <v>0.22</v>
      </c>
      <c r="T96" s="198">
        <v>0</v>
      </c>
      <c r="U96" s="198">
        <v>6.24</v>
      </c>
      <c r="V96" s="198">
        <v>0.51</v>
      </c>
      <c r="W96" s="198">
        <v>0.38</v>
      </c>
      <c r="X96" s="198">
        <v>0.82</v>
      </c>
      <c r="Y96" s="198">
        <v>0</v>
      </c>
      <c r="Z96" s="198">
        <v>2.0099999999999998</v>
      </c>
      <c r="AA96" s="198">
        <v>0.56999999999999995</v>
      </c>
      <c r="AB96" s="198">
        <v>0</v>
      </c>
      <c r="AC96" s="198">
        <v>3.62</v>
      </c>
      <c r="AD96" s="198">
        <v>6.82</v>
      </c>
      <c r="AE96" s="198">
        <v>0</v>
      </c>
      <c r="AF96" s="198">
        <v>0</v>
      </c>
      <c r="AG96" s="198">
        <v>0</v>
      </c>
      <c r="AH96" s="198">
        <v>0</v>
      </c>
      <c r="AI96" s="198">
        <v>13.94</v>
      </c>
      <c r="AJ96" s="198">
        <v>0</v>
      </c>
      <c r="AK96" s="198">
        <v>0.77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10.54</v>
      </c>
      <c r="D97" s="198">
        <v>0.13</v>
      </c>
      <c r="E97" s="198">
        <v>0</v>
      </c>
      <c r="F97" s="198">
        <v>12.14</v>
      </c>
      <c r="G97" s="198">
        <v>0</v>
      </c>
      <c r="H97" s="198">
        <v>0</v>
      </c>
      <c r="I97" s="198">
        <v>2.5</v>
      </c>
      <c r="J97" s="198">
        <v>4.18</v>
      </c>
      <c r="K97" s="198">
        <v>0</v>
      </c>
      <c r="L97" s="198">
        <v>2.09</v>
      </c>
      <c r="M97" s="198">
        <v>0</v>
      </c>
      <c r="N97" s="198">
        <v>1</v>
      </c>
      <c r="O97" s="198">
        <v>1.65</v>
      </c>
      <c r="P97" s="198">
        <v>2.04</v>
      </c>
      <c r="Q97" s="198">
        <v>0.18</v>
      </c>
      <c r="R97" s="198">
        <v>0.18</v>
      </c>
      <c r="S97" s="198">
        <v>0.22</v>
      </c>
      <c r="T97" s="198">
        <v>0</v>
      </c>
      <c r="U97" s="198">
        <v>6.24</v>
      </c>
      <c r="V97" s="198">
        <v>0.51</v>
      </c>
      <c r="W97" s="198">
        <v>0.38</v>
      </c>
      <c r="X97" s="198">
        <v>0.82</v>
      </c>
      <c r="Y97" s="198">
        <v>0</v>
      </c>
      <c r="Z97" s="198">
        <v>2.0099999999999998</v>
      </c>
      <c r="AA97" s="198">
        <v>0.56999999999999995</v>
      </c>
      <c r="AB97" s="198">
        <v>0</v>
      </c>
      <c r="AC97" s="198">
        <v>3.62</v>
      </c>
      <c r="AD97" s="198">
        <v>6.82</v>
      </c>
      <c r="AE97" s="198">
        <v>0</v>
      </c>
      <c r="AF97" s="198">
        <v>0</v>
      </c>
      <c r="AG97" s="198">
        <v>0</v>
      </c>
      <c r="AH97" s="198">
        <v>0</v>
      </c>
      <c r="AI97" s="198">
        <v>15.44</v>
      </c>
      <c r="AJ97" s="198">
        <v>0</v>
      </c>
      <c r="AK97" s="198">
        <v>0.77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10.67</v>
      </c>
      <c r="D98" s="198">
        <v>0.13</v>
      </c>
      <c r="E98" s="198">
        <v>0</v>
      </c>
      <c r="F98" s="198">
        <v>12.14</v>
      </c>
      <c r="G98" s="198">
        <v>0</v>
      </c>
      <c r="H98" s="198">
        <v>0</v>
      </c>
      <c r="I98" s="198">
        <v>1.39</v>
      </c>
      <c r="J98" s="198">
        <v>5.29</v>
      </c>
      <c r="K98" s="198">
        <v>0</v>
      </c>
      <c r="L98" s="198">
        <v>2.09</v>
      </c>
      <c r="M98" s="198">
        <v>0</v>
      </c>
      <c r="N98" s="198">
        <v>1</v>
      </c>
      <c r="O98" s="198">
        <v>1.65</v>
      </c>
      <c r="P98" s="198">
        <v>2.04</v>
      </c>
      <c r="Q98" s="198">
        <v>0.18</v>
      </c>
      <c r="R98" s="198">
        <v>0.18</v>
      </c>
      <c r="S98" s="198">
        <v>0.22</v>
      </c>
      <c r="T98" s="198">
        <v>0</v>
      </c>
      <c r="U98" s="198">
        <v>6.24</v>
      </c>
      <c r="V98" s="198">
        <v>0.51</v>
      </c>
      <c r="W98" s="198">
        <v>0.38</v>
      </c>
      <c r="X98" s="198">
        <v>0.82</v>
      </c>
      <c r="Y98" s="198">
        <v>0</v>
      </c>
      <c r="Z98" s="198">
        <v>2.0099999999999998</v>
      </c>
      <c r="AA98" s="198">
        <v>0.56999999999999995</v>
      </c>
      <c r="AB98" s="198">
        <v>0</v>
      </c>
      <c r="AC98" s="198">
        <v>3.62</v>
      </c>
      <c r="AD98" s="198">
        <v>6.82</v>
      </c>
      <c r="AE98" s="198">
        <v>0</v>
      </c>
      <c r="AF98" s="198">
        <v>0</v>
      </c>
      <c r="AG98" s="198">
        <v>0</v>
      </c>
      <c r="AH98" s="198">
        <v>0</v>
      </c>
      <c r="AI98" s="198">
        <v>13.94</v>
      </c>
      <c r="AJ98" s="198">
        <v>0</v>
      </c>
      <c r="AK98" s="198">
        <v>0.77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0.24733249999999993</v>
      </c>
      <c r="D99">
        <f t="shared" si="0"/>
        <v>3.1200000000000056E-3</v>
      </c>
      <c r="E99">
        <f t="shared" si="0"/>
        <v>0</v>
      </c>
      <c r="F99">
        <f t="shared" si="0"/>
        <v>0.25335999999999997</v>
      </c>
      <c r="G99">
        <f t="shared" si="0"/>
        <v>0</v>
      </c>
      <c r="H99">
        <f t="shared" si="0"/>
        <v>0</v>
      </c>
      <c r="I99">
        <f t="shared" si="0"/>
        <v>0.11509250000000014</v>
      </c>
      <c r="J99">
        <f t="shared" si="0"/>
        <v>5.9972500000000067E-2</v>
      </c>
      <c r="K99">
        <f t="shared" si="0"/>
        <v>4.4092499999999993E-2</v>
      </c>
      <c r="L99">
        <f t="shared" si="0"/>
        <v>4.2845000000000057E-2</v>
      </c>
      <c r="M99">
        <f t="shared" si="0"/>
        <v>0</v>
      </c>
      <c r="N99">
        <f t="shared" si="0"/>
        <v>2.2200000000000011E-2</v>
      </c>
      <c r="O99">
        <f t="shared" si="0"/>
        <v>3.9600000000000073E-2</v>
      </c>
      <c r="P99">
        <f t="shared" si="0"/>
        <v>4.8959999999999983E-2</v>
      </c>
      <c r="Q99">
        <f t="shared" si="0"/>
        <v>-3.7800000000000038E-3</v>
      </c>
      <c r="R99">
        <f t="shared" si="0"/>
        <v>4.3199999999999957E-3</v>
      </c>
      <c r="S99">
        <f t="shared" si="0"/>
        <v>5.2799999999999982E-3</v>
      </c>
      <c r="T99">
        <f t="shared" si="0"/>
        <v>0</v>
      </c>
      <c r="U99">
        <f t="shared" si="0"/>
        <v>0.12698750000000014</v>
      </c>
      <c r="V99">
        <f t="shared" si="0"/>
        <v>5.8150000000000051E-3</v>
      </c>
      <c r="W99">
        <f t="shared" si="0"/>
        <v>9.0175000000000099E-3</v>
      </c>
      <c r="X99">
        <f t="shared" si="0"/>
        <v>1.9679999999999975E-2</v>
      </c>
      <c r="Y99">
        <f t="shared" si="0"/>
        <v>0</v>
      </c>
      <c r="Z99">
        <f t="shared" si="0"/>
        <v>4.823999999999995E-2</v>
      </c>
      <c r="AA99">
        <f t="shared" si="0"/>
        <v>1.3680000000000005E-2</v>
      </c>
      <c r="AB99">
        <f t="shared" si="0"/>
        <v>0</v>
      </c>
      <c r="AC99">
        <f t="shared" si="0"/>
        <v>6.1627500000000016E-2</v>
      </c>
      <c r="AD99">
        <f t="shared" si="0"/>
        <v>0.16645500000000019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0.38845750000000018</v>
      </c>
      <c r="AJ99">
        <f t="shared" si="0"/>
        <v>0</v>
      </c>
      <c r="AK99">
        <f t="shared" si="0"/>
        <v>3.7980000000000042E-2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11.21</v>
      </c>
      <c r="AJ3" s="198">
        <v>0</v>
      </c>
      <c r="AK3" s="198">
        <v>-2.86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11.21</v>
      </c>
      <c r="AJ4" s="198">
        <v>0</v>
      </c>
      <c r="AK4" s="198">
        <v>-2.86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11.21</v>
      </c>
      <c r="AJ5" s="198">
        <v>0</v>
      </c>
      <c r="AK5" s="198">
        <v>-2.86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11.21</v>
      </c>
      <c r="AJ6" s="198">
        <v>0</v>
      </c>
      <c r="AK6" s="198">
        <v>-2.86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9.09</v>
      </c>
      <c r="AJ7" s="198">
        <v>0</v>
      </c>
      <c r="AK7" s="198">
        <v>-2.86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11.21</v>
      </c>
      <c r="AJ8" s="198">
        <v>0</v>
      </c>
      <c r="AK8" s="198">
        <v>-2.86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11.21</v>
      </c>
      <c r="AJ9" s="198">
        <v>0</v>
      </c>
      <c r="AK9" s="198">
        <v>-2.86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11.21</v>
      </c>
      <c r="AJ10" s="198">
        <v>0</v>
      </c>
      <c r="AK10" s="198">
        <v>-2.86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11.21</v>
      </c>
      <c r="AJ11" s="198">
        <v>0</v>
      </c>
      <c r="AK11" s="198">
        <v>-2.86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11.21</v>
      </c>
      <c r="AJ12" s="198">
        <v>0</v>
      </c>
      <c r="AK12" s="198">
        <v>-2.86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9.7100000000000009</v>
      </c>
      <c r="AJ13" s="198">
        <v>0</v>
      </c>
      <c r="AK13" s="198">
        <v>-2.86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11.21</v>
      </c>
      <c r="AJ14" s="198">
        <v>0</v>
      </c>
      <c r="AK14" s="198">
        <v>-2.86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11.21</v>
      </c>
      <c r="AJ15" s="198">
        <v>0</v>
      </c>
      <c r="AK15" s="198">
        <v>-2.86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11.21</v>
      </c>
      <c r="AJ16" s="198">
        <v>0</v>
      </c>
      <c r="AK16" s="198">
        <v>-2.86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11.21</v>
      </c>
      <c r="AJ17" s="198">
        <v>0</v>
      </c>
      <c r="AK17" s="198">
        <v>-2.86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11.21</v>
      </c>
      <c r="AJ18" s="198">
        <v>0</v>
      </c>
      <c r="AK18" s="198">
        <v>-2.86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9.7100000000000009</v>
      </c>
      <c r="AJ19" s="198">
        <v>0</v>
      </c>
      <c r="AK19" s="198">
        <v>-2.86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11.21</v>
      </c>
      <c r="AJ20" s="198">
        <v>0</v>
      </c>
      <c r="AK20" s="198">
        <v>-2.86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11.21</v>
      </c>
      <c r="AJ21" s="198">
        <v>0</v>
      </c>
      <c r="AK21" s="198">
        <v>-2.86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11.21</v>
      </c>
      <c r="AJ22" s="198">
        <v>0</v>
      </c>
      <c r="AK22" s="198">
        <v>-2.86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11.21</v>
      </c>
      <c r="AJ23" s="198">
        <v>0</v>
      </c>
      <c r="AK23" s="198">
        <v>-2.86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11.21</v>
      </c>
      <c r="AJ24" s="198">
        <v>0</v>
      </c>
      <c r="AK24" s="198">
        <v>-2.86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11.21</v>
      </c>
      <c r="AJ25" s="198">
        <v>0</v>
      </c>
      <c r="AK25" s="198">
        <v>-2.86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11.21</v>
      </c>
      <c r="AJ26" s="198">
        <v>0</v>
      </c>
      <c r="AK26" s="198">
        <v>-2.86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11.21</v>
      </c>
      <c r="AJ27" s="198">
        <v>0</v>
      </c>
      <c r="AK27" s="198">
        <v>-2.86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11.21</v>
      </c>
      <c r="AJ28" s="198">
        <v>0</v>
      </c>
      <c r="AK28" s="198">
        <v>-2.86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11.21</v>
      </c>
      <c r="AJ29" s="198">
        <v>0</v>
      </c>
      <c r="AK29" s="198">
        <v>-2.86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11.21</v>
      </c>
      <c r="AJ30" s="198">
        <v>0</v>
      </c>
      <c r="AK30" s="198">
        <v>-2.86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11.21</v>
      </c>
      <c r="AJ31" s="198">
        <v>0</v>
      </c>
      <c r="AK31" s="198">
        <v>-2.86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11.21</v>
      </c>
      <c r="AJ32" s="198">
        <v>0</v>
      </c>
      <c r="AK32" s="198">
        <v>-2.86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11.21</v>
      </c>
      <c r="AJ33" s="198">
        <v>0</v>
      </c>
      <c r="AK33" s="198">
        <v>-2.86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11.21</v>
      </c>
      <c r="AJ34" s="198">
        <v>0</v>
      </c>
      <c r="AK34" s="198">
        <v>-2.86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11.21</v>
      </c>
      <c r="AJ35" s="198">
        <v>0</v>
      </c>
      <c r="AK35" s="198">
        <v>-2.86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11.21</v>
      </c>
      <c r="AJ36" s="198">
        <v>0</v>
      </c>
      <c r="AK36" s="198">
        <v>-2.86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11.21</v>
      </c>
      <c r="AJ37" s="198">
        <v>0</v>
      </c>
      <c r="AK37" s="198">
        <v>-2.86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11.21</v>
      </c>
      <c r="AJ38" s="198">
        <v>0</v>
      </c>
      <c r="AK38" s="198">
        <v>-2.86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11.21</v>
      </c>
      <c r="AJ39" s="198">
        <v>0</v>
      </c>
      <c r="AK39" s="198">
        <v>-2.86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11.21</v>
      </c>
      <c r="AJ40" s="198">
        <v>0</v>
      </c>
      <c r="AK40" s="198">
        <v>-2.86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11.21</v>
      </c>
      <c r="AJ41" s="198">
        <v>0</v>
      </c>
      <c r="AK41" s="198">
        <v>-2.86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11.21</v>
      </c>
      <c r="AJ42" s="198">
        <v>0</v>
      </c>
      <c r="AK42" s="198">
        <v>-2.86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11.21</v>
      </c>
      <c r="AJ43" s="198">
        <v>0</v>
      </c>
      <c r="AK43" s="198">
        <v>-2.73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11.21</v>
      </c>
      <c r="AJ44" s="198">
        <v>0</v>
      </c>
      <c r="AK44" s="198">
        <v>-2.73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11.21</v>
      </c>
      <c r="AJ45" s="198">
        <v>0</v>
      </c>
      <c r="AK45" s="198">
        <v>-2.73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11.21</v>
      </c>
      <c r="AJ46" s="198">
        <v>0</v>
      </c>
      <c r="AK46" s="198">
        <v>-2.73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11.21</v>
      </c>
      <c r="AJ47" s="198">
        <v>0</v>
      </c>
      <c r="AK47" s="198">
        <v>-2.73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10.71</v>
      </c>
      <c r="AJ48" s="198">
        <v>0</v>
      </c>
      <c r="AK48" s="198">
        <v>-2.73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11.21</v>
      </c>
      <c r="AJ49" s="198">
        <v>0</v>
      </c>
      <c r="AK49" s="198">
        <v>-2.73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11.21</v>
      </c>
      <c r="AJ50" s="198">
        <v>0</v>
      </c>
      <c r="AK50" s="198">
        <v>-2.73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-2.4500000000000002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11.21</v>
      </c>
      <c r="AJ52" s="198">
        <v>0</v>
      </c>
      <c r="AK52" s="198">
        <v>-2.4500000000000002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11.21</v>
      </c>
      <c r="AJ53" s="198">
        <v>0</v>
      </c>
      <c r="AK53" s="198">
        <v>-2.4500000000000002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11.21</v>
      </c>
      <c r="AJ54" s="198">
        <v>0</v>
      </c>
      <c r="AK54" s="198">
        <v>-2.4500000000000002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11.21</v>
      </c>
      <c r="AJ55" s="198">
        <v>0</v>
      </c>
      <c r="AK55" s="198">
        <v>-2.4500000000000002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11.21</v>
      </c>
      <c r="AJ56" s="198">
        <v>0</v>
      </c>
      <c r="AK56" s="198">
        <v>-2.4500000000000002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-2.4500000000000002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11.21</v>
      </c>
      <c r="AJ58" s="198">
        <v>0</v>
      </c>
      <c r="AK58" s="198">
        <v>-2.4500000000000002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11.21</v>
      </c>
      <c r="AJ59" s="198">
        <v>0</v>
      </c>
      <c r="AK59" s="198">
        <v>-2.4500000000000002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11.21</v>
      </c>
      <c r="AJ60" s="198">
        <v>0</v>
      </c>
      <c r="AK60" s="198">
        <v>-2.4500000000000002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-2.4500000000000002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-2.4500000000000002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11.21</v>
      </c>
      <c r="AJ63" s="198">
        <v>0</v>
      </c>
      <c r="AK63" s="198">
        <v>-2.4500000000000002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-2.4500000000000002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-2.4500000000000002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-2.4500000000000002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11.21</v>
      </c>
      <c r="AJ67" s="198">
        <v>0</v>
      </c>
      <c r="AK67" s="198">
        <v>-2.4500000000000002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-2.4500000000000002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-2.4500000000000002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-2.4500000000000002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-2.59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11.21</v>
      </c>
      <c r="AJ72" s="198">
        <v>0</v>
      </c>
      <c r="AK72" s="198">
        <v>-2.59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11.21</v>
      </c>
      <c r="AJ73" s="198">
        <v>0</v>
      </c>
      <c r="AK73" s="198">
        <v>-2.59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-2.59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11.21</v>
      </c>
      <c r="AJ75" s="198">
        <v>0</v>
      </c>
      <c r="AK75" s="198">
        <v>-2.59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11.21</v>
      </c>
      <c r="AJ76" s="198">
        <v>0</v>
      </c>
      <c r="AK76" s="198">
        <v>-2.59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11.21</v>
      </c>
      <c r="AJ77" s="198">
        <v>0</v>
      </c>
      <c r="AK77" s="198">
        <v>-2.59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11.21</v>
      </c>
      <c r="AJ78" s="198">
        <v>0</v>
      </c>
      <c r="AK78" s="198">
        <v>-2.59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7.94</v>
      </c>
      <c r="AJ79" s="198">
        <v>0</v>
      </c>
      <c r="AK79" s="198">
        <v>-2.59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11.21</v>
      </c>
      <c r="AJ80" s="198">
        <v>0</v>
      </c>
      <c r="AK80" s="198">
        <v>-2.59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-2.59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11.21</v>
      </c>
      <c r="AJ82" s="198">
        <v>0</v>
      </c>
      <c r="AK82" s="198">
        <v>-2.59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11.21</v>
      </c>
      <c r="AJ83" s="198">
        <v>0</v>
      </c>
      <c r="AK83" s="198">
        <v>-2.73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11.21</v>
      </c>
      <c r="AJ84" s="198">
        <v>0</v>
      </c>
      <c r="AK84" s="198">
        <v>-2.73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7.48</v>
      </c>
      <c r="AJ85" s="198">
        <v>0</v>
      </c>
      <c r="AK85" s="198">
        <v>-2.73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11.21</v>
      </c>
      <c r="AJ86" s="198">
        <v>0</v>
      </c>
      <c r="AK86" s="198">
        <v>-2.73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11.21</v>
      </c>
      <c r="AJ87" s="198">
        <v>0</v>
      </c>
      <c r="AK87" s="198">
        <v>-2.73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11.21</v>
      </c>
      <c r="AJ88" s="198">
        <v>0</v>
      </c>
      <c r="AK88" s="198">
        <v>-2.73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11.21</v>
      </c>
      <c r="AJ89" s="198">
        <v>0</v>
      </c>
      <c r="AK89" s="198">
        <v>-2.73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11.21</v>
      </c>
      <c r="AJ90" s="198">
        <v>0</v>
      </c>
      <c r="AK90" s="198">
        <v>-2.73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7.39</v>
      </c>
      <c r="AJ91" s="198">
        <v>0</v>
      </c>
      <c r="AK91" s="198">
        <v>-2.86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11.21</v>
      </c>
      <c r="AJ92" s="198">
        <v>0</v>
      </c>
      <c r="AK92" s="198">
        <v>-2.86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11.21</v>
      </c>
      <c r="AJ93" s="198">
        <v>0</v>
      </c>
      <c r="AK93" s="198">
        <v>-2.86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11.21</v>
      </c>
      <c r="AJ94" s="198">
        <v>0</v>
      </c>
      <c r="AK94" s="198">
        <v>-2.86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11.21</v>
      </c>
      <c r="AJ95" s="198">
        <v>0</v>
      </c>
      <c r="AK95" s="198">
        <v>-2.86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11.21</v>
      </c>
      <c r="AJ96" s="198">
        <v>0</v>
      </c>
      <c r="AK96" s="198">
        <v>-2.86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8.35</v>
      </c>
      <c r="AJ97" s="198">
        <v>0</v>
      </c>
      <c r="AK97" s="198">
        <v>-2.86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11.21</v>
      </c>
      <c r="AJ98" s="198">
        <v>0</v>
      </c>
      <c r="AK98" s="198">
        <v>-2.86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0.26421500000000031</v>
      </c>
      <c r="AJ99">
        <f t="shared" si="0"/>
        <v>0</v>
      </c>
      <c r="AK99">
        <f t="shared" si="0"/>
        <v>-6.5259999999999943E-2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0.47</v>
      </c>
      <c r="AD3" s="198">
        <v>1.38</v>
      </c>
      <c r="AE3" s="198">
        <v>0</v>
      </c>
      <c r="AF3" s="198">
        <v>0</v>
      </c>
      <c r="AG3" s="198">
        <v>0</v>
      </c>
      <c r="AH3" s="198">
        <v>0</v>
      </c>
      <c r="AI3" s="198">
        <v>56.06</v>
      </c>
      <c r="AJ3" s="198">
        <v>0</v>
      </c>
      <c r="AK3" s="198">
        <v>3.47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0.47</v>
      </c>
      <c r="AD4" s="198">
        <v>1.38</v>
      </c>
      <c r="AE4" s="198">
        <v>0</v>
      </c>
      <c r="AF4" s="198">
        <v>0</v>
      </c>
      <c r="AG4" s="198">
        <v>0</v>
      </c>
      <c r="AH4" s="198">
        <v>0</v>
      </c>
      <c r="AI4" s="198">
        <v>56.06</v>
      </c>
      <c r="AJ4" s="198">
        <v>0</v>
      </c>
      <c r="AK4" s="198">
        <v>3.47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1.38</v>
      </c>
      <c r="AE5" s="198">
        <v>0</v>
      </c>
      <c r="AF5" s="198">
        <v>0</v>
      </c>
      <c r="AG5" s="198">
        <v>0</v>
      </c>
      <c r="AH5" s="198">
        <v>0</v>
      </c>
      <c r="AI5" s="198">
        <v>56.06</v>
      </c>
      <c r="AJ5" s="198">
        <v>0</v>
      </c>
      <c r="AK5" s="198">
        <v>3.47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1.38</v>
      </c>
      <c r="AE6" s="198">
        <v>0</v>
      </c>
      <c r="AF6" s="198">
        <v>0</v>
      </c>
      <c r="AG6" s="198">
        <v>0</v>
      </c>
      <c r="AH6" s="198">
        <v>0</v>
      </c>
      <c r="AI6" s="198">
        <v>56.06</v>
      </c>
      <c r="AJ6" s="198">
        <v>0</v>
      </c>
      <c r="AK6" s="198">
        <v>3.47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1.38</v>
      </c>
      <c r="AE7" s="198">
        <v>0</v>
      </c>
      <c r="AF7" s="198">
        <v>0</v>
      </c>
      <c r="AG7" s="198">
        <v>0</v>
      </c>
      <c r="AH7" s="198">
        <v>0</v>
      </c>
      <c r="AI7" s="198">
        <v>56.06</v>
      </c>
      <c r="AJ7" s="198">
        <v>0</v>
      </c>
      <c r="AK7" s="198">
        <v>3.47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1.38</v>
      </c>
      <c r="AE8" s="198">
        <v>0</v>
      </c>
      <c r="AF8" s="198">
        <v>0</v>
      </c>
      <c r="AG8" s="198">
        <v>0</v>
      </c>
      <c r="AH8" s="198">
        <v>0</v>
      </c>
      <c r="AI8" s="198">
        <v>56.06</v>
      </c>
      <c r="AJ8" s="198">
        <v>0</v>
      </c>
      <c r="AK8" s="198">
        <v>3.47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1.63</v>
      </c>
      <c r="AE9" s="198">
        <v>0</v>
      </c>
      <c r="AF9" s="198">
        <v>0</v>
      </c>
      <c r="AG9" s="198">
        <v>0</v>
      </c>
      <c r="AH9" s="198">
        <v>0</v>
      </c>
      <c r="AI9" s="198">
        <v>56.05</v>
      </c>
      <c r="AJ9" s="198">
        <v>0</v>
      </c>
      <c r="AK9" s="198">
        <v>3.47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1.63</v>
      </c>
      <c r="AE10" s="198">
        <v>0</v>
      </c>
      <c r="AF10" s="198">
        <v>0</v>
      </c>
      <c r="AG10" s="198">
        <v>0</v>
      </c>
      <c r="AH10" s="198">
        <v>0</v>
      </c>
      <c r="AI10" s="198">
        <v>56.06</v>
      </c>
      <c r="AJ10" s="198">
        <v>0</v>
      </c>
      <c r="AK10" s="198">
        <v>3.47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1.63</v>
      </c>
      <c r="AE11" s="198">
        <v>0</v>
      </c>
      <c r="AF11" s="198">
        <v>0</v>
      </c>
      <c r="AG11" s="198">
        <v>0</v>
      </c>
      <c r="AH11" s="198">
        <v>0</v>
      </c>
      <c r="AI11" s="198">
        <v>56.06</v>
      </c>
      <c r="AJ11" s="198">
        <v>0</v>
      </c>
      <c r="AK11" s="198">
        <v>3.47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1.63</v>
      </c>
      <c r="AE12" s="198">
        <v>0</v>
      </c>
      <c r="AF12" s="198">
        <v>0</v>
      </c>
      <c r="AG12" s="198">
        <v>0</v>
      </c>
      <c r="AH12" s="198">
        <v>0</v>
      </c>
      <c r="AI12" s="198">
        <v>56.06</v>
      </c>
      <c r="AJ12" s="198">
        <v>0</v>
      </c>
      <c r="AK12" s="198">
        <v>3.47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1.63</v>
      </c>
      <c r="AE13" s="198">
        <v>0</v>
      </c>
      <c r="AF13" s="198">
        <v>0</v>
      </c>
      <c r="AG13" s="198">
        <v>0</v>
      </c>
      <c r="AH13" s="198">
        <v>0</v>
      </c>
      <c r="AI13" s="198">
        <v>56.06</v>
      </c>
      <c r="AJ13" s="198">
        <v>0</v>
      </c>
      <c r="AK13" s="198">
        <v>3.47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1.63</v>
      </c>
      <c r="AE14" s="198">
        <v>0</v>
      </c>
      <c r="AF14" s="198">
        <v>0</v>
      </c>
      <c r="AG14" s="198">
        <v>0</v>
      </c>
      <c r="AH14" s="198">
        <v>0</v>
      </c>
      <c r="AI14" s="198">
        <v>56.06</v>
      </c>
      <c r="AJ14" s="198">
        <v>0</v>
      </c>
      <c r="AK14" s="198">
        <v>3.47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1.63</v>
      </c>
      <c r="AE15" s="198">
        <v>0</v>
      </c>
      <c r="AF15" s="198">
        <v>0</v>
      </c>
      <c r="AG15" s="198">
        <v>0</v>
      </c>
      <c r="AH15" s="198">
        <v>0</v>
      </c>
      <c r="AI15" s="198">
        <v>56.05</v>
      </c>
      <c r="AJ15" s="198">
        <v>0</v>
      </c>
      <c r="AK15" s="198">
        <v>3.47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1.63</v>
      </c>
      <c r="AE16" s="198">
        <v>0</v>
      </c>
      <c r="AF16" s="198">
        <v>0</v>
      </c>
      <c r="AG16" s="198">
        <v>0</v>
      </c>
      <c r="AH16" s="198">
        <v>0</v>
      </c>
      <c r="AI16" s="198">
        <v>56.06</v>
      </c>
      <c r="AJ16" s="198">
        <v>0</v>
      </c>
      <c r="AK16" s="198">
        <v>3.47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1.63</v>
      </c>
      <c r="AE17" s="198">
        <v>0</v>
      </c>
      <c r="AF17" s="198">
        <v>0</v>
      </c>
      <c r="AG17" s="198">
        <v>0</v>
      </c>
      <c r="AH17" s="198">
        <v>0</v>
      </c>
      <c r="AI17" s="198">
        <v>56.06</v>
      </c>
      <c r="AJ17" s="198">
        <v>0</v>
      </c>
      <c r="AK17" s="198">
        <v>3.47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1.63</v>
      </c>
      <c r="AE18" s="198">
        <v>0</v>
      </c>
      <c r="AF18" s="198">
        <v>0</v>
      </c>
      <c r="AG18" s="198">
        <v>0</v>
      </c>
      <c r="AH18" s="198">
        <v>0</v>
      </c>
      <c r="AI18" s="198">
        <v>56.06</v>
      </c>
      <c r="AJ18" s="198">
        <v>0</v>
      </c>
      <c r="AK18" s="198">
        <v>3.47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1.63</v>
      </c>
      <c r="AE19" s="198">
        <v>0</v>
      </c>
      <c r="AF19" s="198">
        <v>0</v>
      </c>
      <c r="AG19" s="198">
        <v>0</v>
      </c>
      <c r="AH19" s="198">
        <v>0</v>
      </c>
      <c r="AI19" s="198">
        <v>56.06</v>
      </c>
      <c r="AJ19" s="198">
        <v>0</v>
      </c>
      <c r="AK19" s="198">
        <v>3.47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1.63</v>
      </c>
      <c r="AE20" s="198">
        <v>0</v>
      </c>
      <c r="AF20" s="198">
        <v>0</v>
      </c>
      <c r="AG20" s="198">
        <v>0</v>
      </c>
      <c r="AH20" s="198">
        <v>0</v>
      </c>
      <c r="AI20" s="198">
        <v>56.06</v>
      </c>
      <c r="AJ20" s="198">
        <v>0</v>
      </c>
      <c r="AK20" s="198">
        <v>3.47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1.63</v>
      </c>
      <c r="AE21" s="198">
        <v>0</v>
      </c>
      <c r="AF21" s="198">
        <v>0</v>
      </c>
      <c r="AG21" s="198">
        <v>0</v>
      </c>
      <c r="AH21" s="198">
        <v>0</v>
      </c>
      <c r="AI21" s="198">
        <v>56.05</v>
      </c>
      <c r="AJ21" s="198">
        <v>0</v>
      </c>
      <c r="AK21" s="198">
        <v>3.47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1.63</v>
      </c>
      <c r="AE22" s="198">
        <v>0</v>
      </c>
      <c r="AF22" s="198">
        <v>0</v>
      </c>
      <c r="AG22" s="198">
        <v>0</v>
      </c>
      <c r="AH22" s="198">
        <v>0</v>
      </c>
      <c r="AI22" s="198">
        <v>56.06</v>
      </c>
      <c r="AJ22" s="198">
        <v>0</v>
      </c>
      <c r="AK22" s="198">
        <v>3.47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1.63</v>
      </c>
      <c r="AE23" s="198">
        <v>0</v>
      </c>
      <c r="AF23" s="198">
        <v>0</v>
      </c>
      <c r="AG23" s="198">
        <v>0</v>
      </c>
      <c r="AH23" s="198">
        <v>0</v>
      </c>
      <c r="AI23" s="198">
        <v>56.06</v>
      </c>
      <c r="AJ23" s="198">
        <v>0</v>
      </c>
      <c r="AK23" s="198">
        <v>3.47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1.63</v>
      </c>
      <c r="AE24" s="198">
        <v>0</v>
      </c>
      <c r="AF24" s="198">
        <v>0</v>
      </c>
      <c r="AG24" s="198">
        <v>0</v>
      </c>
      <c r="AH24" s="198">
        <v>0</v>
      </c>
      <c r="AI24" s="198">
        <v>56.06</v>
      </c>
      <c r="AJ24" s="198">
        <v>0</v>
      </c>
      <c r="AK24" s="198">
        <v>3.47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1.63</v>
      </c>
      <c r="AE25" s="198">
        <v>0</v>
      </c>
      <c r="AF25" s="198">
        <v>0</v>
      </c>
      <c r="AG25" s="198">
        <v>0</v>
      </c>
      <c r="AH25" s="198">
        <v>0</v>
      </c>
      <c r="AI25" s="198">
        <v>56.06</v>
      </c>
      <c r="AJ25" s="198">
        <v>0</v>
      </c>
      <c r="AK25" s="198">
        <v>3.47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1.63</v>
      </c>
      <c r="AE26" s="198">
        <v>0</v>
      </c>
      <c r="AF26" s="198">
        <v>0</v>
      </c>
      <c r="AG26" s="198">
        <v>0</v>
      </c>
      <c r="AH26" s="198">
        <v>0</v>
      </c>
      <c r="AI26" s="198">
        <v>56.06</v>
      </c>
      <c r="AJ26" s="198">
        <v>0</v>
      </c>
      <c r="AK26" s="198">
        <v>3.47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1.63</v>
      </c>
      <c r="AE27" s="198">
        <v>0</v>
      </c>
      <c r="AF27" s="198">
        <v>0</v>
      </c>
      <c r="AG27" s="198">
        <v>0</v>
      </c>
      <c r="AH27" s="198">
        <v>0</v>
      </c>
      <c r="AI27" s="198">
        <v>56.05</v>
      </c>
      <c r="AJ27" s="198">
        <v>0</v>
      </c>
      <c r="AK27" s="198">
        <v>3.47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1.63</v>
      </c>
      <c r="AE28" s="198">
        <v>0</v>
      </c>
      <c r="AF28" s="198">
        <v>0</v>
      </c>
      <c r="AG28" s="198">
        <v>0</v>
      </c>
      <c r="AH28" s="198">
        <v>0</v>
      </c>
      <c r="AI28" s="198">
        <v>56.06</v>
      </c>
      <c r="AJ28" s="198">
        <v>0</v>
      </c>
      <c r="AK28" s="198">
        <v>3.47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1.48</v>
      </c>
      <c r="AE29" s="198">
        <v>0</v>
      </c>
      <c r="AF29" s="198">
        <v>0</v>
      </c>
      <c r="AG29" s="198">
        <v>0</v>
      </c>
      <c r="AH29" s="198">
        <v>0</v>
      </c>
      <c r="AI29" s="198">
        <v>56.06</v>
      </c>
      <c r="AJ29" s="198">
        <v>0</v>
      </c>
      <c r="AK29" s="198">
        <v>3.47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1.48</v>
      </c>
      <c r="AE30" s="198">
        <v>0</v>
      </c>
      <c r="AF30" s="198">
        <v>0</v>
      </c>
      <c r="AG30" s="198">
        <v>0</v>
      </c>
      <c r="AH30" s="198">
        <v>0</v>
      </c>
      <c r="AI30" s="198">
        <v>56.06</v>
      </c>
      <c r="AJ30" s="198">
        <v>0</v>
      </c>
      <c r="AK30" s="198">
        <v>3.47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1.48</v>
      </c>
      <c r="AE31" s="198">
        <v>0</v>
      </c>
      <c r="AF31" s="198">
        <v>0</v>
      </c>
      <c r="AG31" s="198">
        <v>0</v>
      </c>
      <c r="AH31" s="198">
        <v>0</v>
      </c>
      <c r="AI31" s="198">
        <v>56.06</v>
      </c>
      <c r="AJ31" s="198">
        <v>0</v>
      </c>
      <c r="AK31" s="198">
        <v>3.47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1.48</v>
      </c>
      <c r="AE32" s="198">
        <v>0</v>
      </c>
      <c r="AF32" s="198">
        <v>0</v>
      </c>
      <c r="AG32" s="198">
        <v>0</v>
      </c>
      <c r="AH32" s="198">
        <v>0</v>
      </c>
      <c r="AI32" s="198">
        <v>56.06</v>
      </c>
      <c r="AJ32" s="198">
        <v>0</v>
      </c>
      <c r="AK32" s="198">
        <v>3.47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1.48</v>
      </c>
      <c r="AE33" s="198">
        <v>0</v>
      </c>
      <c r="AF33" s="198">
        <v>0</v>
      </c>
      <c r="AG33" s="198">
        <v>0</v>
      </c>
      <c r="AH33" s="198">
        <v>0</v>
      </c>
      <c r="AI33" s="198">
        <v>56.06</v>
      </c>
      <c r="AJ33" s="198">
        <v>0</v>
      </c>
      <c r="AK33" s="198">
        <v>3.47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1.48</v>
      </c>
      <c r="AE34" s="198">
        <v>0</v>
      </c>
      <c r="AF34" s="198">
        <v>0</v>
      </c>
      <c r="AG34" s="198">
        <v>0</v>
      </c>
      <c r="AH34" s="198">
        <v>0</v>
      </c>
      <c r="AI34" s="198">
        <v>56.06</v>
      </c>
      <c r="AJ34" s="198">
        <v>0</v>
      </c>
      <c r="AK34" s="198">
        <v>3.47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1.48</v>
      </c>
      <c r="AE35" s="198">
        <v>0</v>
      </c>
      <c r="AF35" s="198">
        <v>0</v>
      </c>
      <c r="AG35" s="198">
        <v>0</v>
      </c>
      <c r="AH35" s="198">
        <v>0</v>
      </c>
      <c r="AI35" s="198">
        <v>56.06</v>
      </c>
      <c r="AJ35" s="198">
        <v>0</v>
      </c>
      <c r="AK35" s="198">
        <v>3.47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1.48</v>
      </c>
      <c r="AE36" s="198">
        <v>0</v>
      </c>
      <c r="AF36" s="198">
        <v>0</v>
      </c>
      <c r="AG36" s="198">
        <v>0</v>
      </c>
      <c r="AH36" s="198">
        <v>0</v>
      </c>
      <c r="AI36" s="198">
        <v>56.06</v>
      </c>
      <c r="AJ36" s="198">
        <v>0</v>
      </c>
      <c r="AK36" s="198">
        <v>3.47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1.48</v>
      </c>
      <c r="AE37" s="198">
        <v>0</v>
      </c>
      <c r="AF37" s="198">
        <v>0</v>
      </c>
      <c r="AG37" s="198">
        <v>0</v>
      </c>
      <c r="AH37" s="198">
        <v>0</v>
      </c>
      <c r="AI37" s="198">
        <v>56.06</v>
      </c>
      <c r="AJ37" s="198">
        <v>0</v>
      </c>
      <c r="AK37" s="198">
        <v>3.47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1.48</v>
      </c>
      <c r="AE38" s="198">
        <v>0</v>
      </c>
      <c r="AF38" s="198">
        <v>0</v>
      </c>
      <c r="AG38" s="198">
        <v>0</v>
      </c>
      <c r="AH38" s="198">
        <v>0</v>
      </c>
      <c r="AI38" s="198">
        <v>56.06</v>
      </c>
      <c r="AJ38" s="198">
        <v>0</v>
      </c>
      <c r="AK38" s="198">
        <v>3.47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1.48</v>
      </c>
      <c r="AE39" s="198">
        <v>0</v>
      </c>
      <c r="AF39" s="198">
        <v>0</v>
      </c>
      <c r="AG39" s="198">
        <v>0</v>
      </c>
      <c r="AH39" s="198">
        <v>0</v>
      </c>
      <c r="AI39" s="198">
        <v>56.06</v>
      </c>
      <c r="AJ39" s="198">
        <v>0</v>
      </c>
      <c r="AK39" s="198">
        <v>3.47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1.48</v>
      </c>
      <c r="AE40" s="198">
        <v>0</v>
      </c>
      <c r="AF40" s="198">
        <v>0</v>
      </c>
      <c r="AG40" s="198">
        <v>0</v>
      </c>
      <c r="AH40" s="198">
        <v>0</v>
      </c>
      <c r="AI40" s="198">
        <v>56.06</v>
      </c>
      <c r="AJ40" s="198">
        <v>0</v>
      </c>
      <c r="AK40" s="198">
        <v>3.47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1.48</v>
      </c>
      <c r="AE41" s="198">
        <v>0</v>
      </c>
      <c r="AF41" s="198">
        <v>0</v>
      </c>
      <c r="AG41" s="198">
        <v>0</v>
      </c>
      <c r="AH41" s="198">
        <v>0</v>
      </c>
      <c r="AI41" s="198">
        <v>56.06</v>
      </c>
      <c r="AJ41" s="198">
        <v>0</v>
      </c>
      <c r="AK41" s="198">
        <v>3.47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1.48</v>
      </c>
      <c r="AE42" s="198">
        <v>0</v>
      </c>
      <c r="AF42" s="198">
        <v>0</v>
      </c>
      <c r="AG42" s="198">
        <v>0</v>
      </c>
      <c r="AH42" s="198">
        <v>0</v>
      </c>
      <c r="AI42" s="198">
        <v>56.06</v>
      </c>
      <c r="AJ42" s="198">
        <v>0</v>
      </c>
      <c r="AK42" s="198">
        <v>3.47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1.48</v>
      </c>
      <c r="AE43" s="198">
        <v>0</v>
      </c>
      <c r="AF43" s="198">
        <v>0</v>
      </c>
      <c r="AG43" s="198">
        <v>0</v>
      </c>
      <c r="AH43" s="198">
        <v>0</v>
      </c>
      <c r="AI43" s="198">
        <v>56.06</v>
      </c>
      <c r="AJ43" s="198">
        <v>0</v>
      </c>
      <c r="AK43" s="198">
        <v>3.91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1.48</v>
      </c>
      <c r="AE44" s="198">
        <v>0</v>
      </c>
      <c r="AF44" s="198">
        <v>0</v>
      </c>
      <c r="AG44" s="198">
        <v>0</v>
      </c>
      <c r="AH44" s="198">
        <v>0</v>
      </c>
      <c r="AI44" s="198">
        <v>56.06</v>
      </c>
      <c r="AJ44" s="198">
        <v>0</v>
      </c>
      <c r="AK44" s="198">
        <v>3.91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1.48</v>
      </c>
      <c r="AE45" s="198">
        <v>0</v>
      </c>
      <c r="AF45" s="198">
        <v>0</v>
      </c>
      <c r="AG45" s="198">
        <v>0</v>
      </c>
      <c r="AH45" s="198">
        <v>0</v>
      </c>
      <c r="AI45" s="198">
        <v>56.06</v>
      </c>
      <c r="AJ45" s="198">
        <v>0</v>
      </c>
      <c r="AK45" s="198">
        <v>3.91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0.06</v>
      </c>
      <c r="AD46" s="198">
        <v>1.48</v>
      </c>
      <c r="AE46" s="198">
        <v>0</v>
      </c>
      <c r="AF46" s="198">
        <v>0</v>
      </c>
      <c r="AG46" s="198">
        <v>0</v>
      </c>
      <c r="AH46" s="198">
        <v>0</v>
      </c>
      <c r="AI46" s="198">
        <v>56.06</v>
      </c>
      <c r="AJ46" s="198">
        <v>0</v>
      </c>
      <c r="AK46" s="198">
        <v>3.91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0.06</v>
      </c>
      <c r="AD47" s="198">
        <v>1.48</v>
      </c>
      <c r="AE47" s="198">
        <v>0</v>
      </c>
      <c r="AF47" s="198">
        <v>0</v>
      </c>
      <c r="AG47" s="198">
        <v>0</v>
      </c>
      <c r="AH47" s="198">
        <v>0</v>
      </c>
      <c r="AI47" s="198">
        <v>56.05</v>
      </c>
      <c r="AJ47" s="198">
        <v>0</v>
      </c>
      <c r="AK47" s="198">
        <v>3.91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0.06</v>
      </c>
      <c r="AD48" s="198">
        <v>1.48</v>
      </c>
      <c r="AE48" s="198">
        <v>0</v>
      </c>
      <c r="AF48" s="198">
        <v>0</v>
      </c>
      <c r="AG48" s="198">
        <v>0</v>
      </c>
      <c r="AH48" s="198">
        <v>0</v>
      </c>
      <c r="AI48" s="198">
        <v>53.55</v>
      </c>
      <c r="AJ48" s="198">
        <v>0</v>
      </c>
      <c r="AK48" s="198">
        <v>3.91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0.06</v>
      </c>
      <c r="AD49" s="198">
        <v>1.48</v>
      </c>
      <c r="AE49" s="198">
        <v>0</v>
      </c>
      <c r="AF49" s="198">
        <v>0</v>
      </c>
      <c r="AG49" s="198">
        <v>0</v>
      </c>
      <c r="AH49" s="198">
        <v>0</v>
      </c>
      <c r="AI49" s="198">
        <v>56.05</v>
      </c>
      <c r="AJ49" s="198">
        <v>0</v>
      </c>
      <c r="AK49" s="198">
        <v>3.91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0.06</v>
      </c>
      <c r="AD50" s="198">
        <v>1.48</v>
      </c>
      <c r="AE50" s="198">
        <v>0</v>
      </c>
      <c r="AF50" s="198">
        <v>0</v>
      </c>
      <c r="AG50" s="198">
        <v>0</v>
      </c>
      <c r="AH50" s="198">
        <v>0</v>
      </c>
      <c r="AI50" s="198">
        <v>56.05</v>
      </c>
      <c r="AJ50" s="198">
        <v>0</v>
      </c>
      <c r="AK50" s="198">
        <v>3.91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2.56</v>
      </c>
      <c r="AD51" s="198">
        <v>1.48</v>
      </c>
      <c r="AE51" s="198">
        <v>0</v>
      </c>
      <c r="AF51" s="198">
        <v>0</v>
      </c>
      <c r="AG51" s="198">
        <v>0</v>
      </c>
      <c r="AH51" s="198">
        <v>0</v>
      </c>
      <c r="AI51" s="198">
        <v>56.05</v>
      </c>
      <c r="AJ51" s="198">
        <v>0</v>
      </c>
      <c r="AK51" s="198">
        <v>4.79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2.56</v>
      </c>
      <c r="AD52" s="198">
        <v>1.48</v>
      </c>
      <c r="AE52" s="198">
        <v>0</v>
      </c>
      <c r="AF52" s="198">
        <v>0</v>
      </c>
      <c r="AG52" s="198">
        <v>0</v>
      </c>
      <c r="AH52" s="198">
        <v>0</v>
      </c>
      <c r="AI52" s="198">
        <v>56.06</v>
      </c>
      <c r="AJ52" s="198">
        <v>0</v>
      </c>
      <c r="AK52" s="198">
        <v>4.79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2.56</v>
      </c>
      <c r="AD53" s="198">
        <v>1.48</v>
      </c>
      <c r="AE53" s="198">
        <v>0</v>
      </c>
      <c r="AF53" s="198">
        <v>0</v>
      </c>
      <c r="AG53" s="198">
        <v>0</v>
      </c>
      <c r="AH53" s="198">
        <v>0</v>
      </c>
      <c r="AI53" s="198">
        <v>56.06</v>
      </c>
      <c r="AJ53" s="198">
        <v>0</v>
      </c>
      <c r="AK53" s="198">
        <v>4.79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2.61</v>
      </c>
      <c r="AD54" s="198">
        <v>1.48</v>
      </c>
      <c r="AE54" s="198">
        <v>0</v>
      </c>
      <c r="AF54" s="198">
        <v>0</v>
      </c>
      <c r="AG54" s="198">
        <v>0</v>
      </c>
      <c r="AH54" s="198">
        <v>0</v>
      </c>
      <c r="AI54" s="198">
        <v>56.06</v>
      </c>
      <c r="AJ54" s="198">
        <v>0</v>
      </c>
      <c r="AK54" s="198">
        <v>4.79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2.61</v>
      </c>
      <c r="AD55" s="198">
        <v>1.48</v>
      </c>
      <c r="AE55" s="198">
        <v>0</v>
      </c>
      <c r="AF55" s="198">
        <v>0</v>
      </c>
      <c r="AG55" s="198">
        <v>0</v>
      </c>
      <c r="AH55" s="198">
        <v>0</v>
      </c>
      <c r="AI55" s="198">
        <v>56.06</v>
      </c>
      <c r="AJ55" s="198">
        <v>0</v>
      </c>
      <c r="AK55" s="198">
        <v>4.79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2.61</v>
      </c>
      <c r="AD56" s="198">
        <v>1.48</v>
      </c>
      <c r="AE56" s="198">
        <v>0</v>
      </c>
      <c r="AF56" s="198">
        <v>0</v>
      </c>
      <c r="AG56" s="198">
        <v>0</v>
      </c>
      <c r="AH56" s="198">
        <v>0</v>
      </c>
      <c r="AI56" s="198">
        <v>56.06</v>
      </c>
      <c r="AJ56" s="198">
        <v>0</v>
      </c>
      <c r="AK56" s="198">
        <v>4.79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2.61</v>
      </c>
      <c r="AD57" s="198">
        <v>1.48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4.79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2.61</v>
      </c>
      <c r="AD58" s="198">
        <v>1.48</v>
      </c>
      <c r="AE58" s="198">
        <v>0</v>
      </c>
      <c r="AF58" s="198">
        <v>0</v>
      </c>
      <c r="AG58" s="198">
        <v>0</v>
      </c>
      <c r="AH58" s="198">
        <v>0</v>
      </c>
      <c r="AI58" s="198">
        <v>56.06</v>
      </c>
      <c r="AJ58" s="198">
        <v>0</v>
      </c>
      <c r="AK58" s="198">
        <v>4.79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1.48</v>
      </c>
      <c r="AE59" s="198">
        <v>0</v>
      </c>
      <c r="AF59" s="198">
        <v>0</v>
      </c>
      <c r="AG59" s="198">
        <v>0</v>
      </c>
      <c r="AH59" s="198">
        <v>0</v>
      </c>
      <c r="AI59" s="198">
        <v>56.06</v>
      </c>
      <c r="AJ59" s="198">
        <v>0</v>
      </c>
      <c r="AK59" s="198">
        <v>4.79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1.48</v>
      </c>
      <c r="AE60" s="198">
        <v>0</v>
      </c>
      <c r="AF60" s="198">
        <v>0</v>
      </c>
      <c r="AG60" s="198">
        <v>0</v>
      </c>
      <c r="AH60" s="198">
        <v>0</v>
      </c>
      <c r="AI60" s="198">
        <v>56.06</v>
      </c>
      <c r="AJ60" s="198">
        <v>0</v>
      </c>
      <c r="AK60" s="198">
        <v>4.79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2.65</v>
      </c>
      <c r="AD61" s="198">
        <v>1.48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4.79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2.65</v>
      </c>
      <c r="AD62" s="198">
        <v>1.48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4.79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2.65</v>
      </c>
      <c r="AD63" s="198">
        <v>1.48</v>
      </c>
      <c r="AE63" s="198">
        <v>0</v>
      </c>
      <c r="AF63" s="198">
        <v>0</v>
      </c>
      <c r="AG63" s="198">
        <v>0</v>
      </c>
      <c r="AH63" s="198">
        <v>0</v>
      </c>
      <c r="AI63" s="198">
        <v>56.06</v>
      </c>
      <c r="AJ63" s="198">
        <v>0</v>
      </c>
      <c r="AK63" s="198">
        <v>4.79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2.65</v>
      </c>
      <c r="AD64" s="198">
        <v>1.48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4.79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2.65</v>
      </c>
      <c r="AD65" s="198">
        <v>1.48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4.79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2.65</v>
      </c>
      <c r="AD66" s="198">
        <v>1.48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4.79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2.65</v>
      </c>
      <c r="AD67" s="198">
        <v>1.48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4.79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2.65</v>
      </c>
      <c r="AD68" s="198">
        <v>1.48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4.79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2.65</v>
      </c>
      <c r="AD69" s="198">
        <v>1.48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4.79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2.65</v>
      </c>
      <c r="AD70" s="198">
        <v>1.48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4.79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2.65</v>
      </c>
      <c r="AD71" s="198">
        <v>1.48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2.65</v>
      </c>
      <c r="AD72" s="198">
        <v>1.48</v>
      </c>
      <c r="AE72" s="198">
        <v>0</v>
      </c>
      <c r="AF72" s="198">
        <v>0</v>
      </c>
      <c r="AG72" s="198">
        <v>0</v>
      </c>
      <c r="AH72" s="198">
        <v>0</v>
      </c>
      <c r="AI72" s="198">
        <v>56.06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2.65</v>
      </c>
      <c r="AD73" s="198">
        <v>1.48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2.65</v>
      </c>
      <c r="AD74" s="198">
        <v>1.48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2.61</v>
      </c>
      <c r="AD75" s="198">
        <v>1.48</v>
      </c>
      <c r="AE75" s="198">
        <v>0</v>
      </c>
      <c r="AF75" s="198">
        <v>0</v>
      </c>
      <c r="AG75" s="198">
        <v>0</v>
      </c>
      <c r="AH75" s="198">
        <v>0</v>
      </c>
      <c r="AI75" s="198">
        <v>56.06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2.61</v>
      </c>
      <c r="AD76" s="198">
        <v>1.48</v>
      </c>
      <c r="AE76" s="198">
        <v>0</v>
      </c>
      <c r="AF76" s="198">
        <v>0</v>
      </c>
      <c r="AG76" s="198">
        <v>0</v>
      </c>
      <c r="AH76" s="198">
        <v>0</v>
      </c>
      <c r="AI76" s="198">
        <v>56.06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2.61</v>
      </c>
      <c r="AD77" s="198">
        <v>1.48</v>
      </c>
      <c r="AE77" s="198">
        <v>0</v>
      </c>
      <c r="AF77" s="198">
        <v>0</v>
      </c>
      <c r="AG77" s="198">
        <v>0</v>
      </c>
      <c r="AH77" s="198">
        <v>0</v>
      </c>
      <c r="AI77" s="198">
        <v>56.06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2.61</v>
      </c>
      <c r="AD78" s="198">
        <v>1.48</v>
      </c>
      <c r="AE78" s="198">
        <v>0</v>
      </c>
      <c r="AF78" s="198">
        <v>0</v>
      </c>
      <c r="AG78" s="198">
        <v>0</v>
      </c>
      <c r="AH78" s="198">
        <v>0</v>
      </c>
      <c r="AI78" s="198">
        <v>56.06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2.61</v>
      </c>
      <c r="AD79" s="198">
        <v>1.48</v>
      </c>
      <c r="AE79" s="198">
        <v>0</v>
      </c>
      <c r="AF79" s="198">
        <v>0</v>
      </c>
      <c r="AG79" s="198">
        <v>0</v>
      </c>
      <c r="AH79" s="198">
        <v>0</v>
      </c>
      <c r="AI79" s="198">
        <v>56.05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2.61</v>
      </c>
      <c r="AD80" s="198">
        <v>1.48</v>
      </c>
      <c r="AE80" s="198">
        <v>0</v>
      </c>
      <c r="AF80" s="198">
        <v>0</v>
      </c>
      <c r="AG80" s="198">
        <v>0</v>
      </c>
      <c r="AH80" s="198">
        <v>0</v>
      </c>
      <c r="AI80" s="198">
        <v>56.06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2.61</v>
      </c>
      <c r="AD81" s="198">
        <v>1.48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2.61</v>
      </c>
      <c r="AD82" s="198">
        <v>1.48</v>
      </c>
      <c r="AE82" s="198">
        <v>0</v>
      </c>
      <c r="AF82" s="198">
        <v>0</v>
      </c>
      <c r="AG82" s="198">
        <v>0</v>
      </c>
      <c r="AH82" s="198">
        <v>0</v>
      </c>
      <c r="AI82" s="198">
        <v>56.05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2.56</v>
      </c>
      <c r="AD83" s="198">
        <v>1.48</v>
      </c>
      <c r="AE83" s="198">
        <v>0</v>
      </c>
      <c r="AF83" s="198">
        <v>0</v>
      </c>
      <c r="AG83" s="198">
        <v>0</v>
      </c>
      <c r="AH83" s="198">
        <v>0</v>
      </c>
      <c r="AI83" s="198">
        <v>56.06</v>
      </c>
      <c r="AJ83" s="198">
        <v>0</v>
      </c>
      <c r="AK83" s="198">
        <v>3.91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2.56</v>
      </c>
      <c r="AD84" s="198">
        <v>1.48</v>
      </c>
      <c r="AE84" s="198">
        <v>0</v>
      </c>
      <c r="AF84" s="198">
        <v>0</v>
      </c>
      <c r="AG84" s="198">
        <v>0</v>
      </c>
      <c r="AH84" s="198">
        <v>0</v>
      </c>
      <c r="AI84" s="198">
        <v>56.06</v>
      </c>
      <c r="AJ84" s="198">
        <v>0</v>
      </c>
      <c r="AK84" s="198">
        <v>3.91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2.56</v>
      </c>
      <c r="AD85" s="198">
        <v>1.48</v>
      </c>
      <c r="AE85" s="198">
        <v>0</v>
      </c>
      <c r="AF85" s="198">
        <v>0</v>
      </c>
      <c r="AG85" s="198">
        <v>0</v>
      </c>
      <c r="AH85" s="198">
        <v>0</v>
      </c>
      <c r="AI85" s="198">
        <v>56.05</v>
      </c>
      <c r="AJ85" s="198">
        <v>0</v>
      </c>
      <c r="AK85" s="198">
        <v>3.91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2.56</v>
      </c>
      <c r="AD86" s="198">
        <v>1.48</v>
      </c>
      <c r="AE86" s="198">
        <v>0</v>
      </c>
      <c r="AF86" s="198">
        <v>0</v>
      </c>
      <c r="AG86" s="198">
        <v>0</v>
      </c>
      <c r="AH86" s="198">
        <v>0</v>
      </c>
      <c r="AI86" s="198">
        <v>56.06</v>
      </c>
      <c r="AJ86" s="198">
        <v>0</v>
      </c>
      <c r="AK86" s="198">
        <v>3.91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2.52</v>
      </c>
      <c r="AD87" s="198">
        <v>1.48</v>
      </c>
      <c r="AE87" s="198">
        <v>0</v>
      </c>
      <c r="AF87" s="198">
        <v>0</v>
      </c>
      <c r="AG87" s="198">
        <v>0</v>
      </c>
      <c r="AH87" s="198">
        <v>0</v>
      </c>
      <c r="AI87" s="198">
        <v>56.06</v>
      </c>
      <c r="AJ87" s="198">
        <v>0</v>
      </c>
      <c r="AK87" s="198">
        <v>3.91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2.52</v>
      </c>
      <c r="AD88" s="198">
        <v>1.48</v>
      </c>
      <c r="AE88" s="198">
        <v>0</v>
      </c>
      <c r="AF88" s="198">
        <v>0</v>
      </c>
      <c r="AG88" s="198">
        <v>0</v>
      </c>
      <c r="AH88" s="198">
        <v>0</v>
      </c>
      <c r="AI88" s="198">
        <v>56.06</v>
      </c>
      <c r="AJ88" s="198">
        <v>0</v>
      </c>
      <c r="AK88" s="198">
        <v>3.91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2.52</v>
      </c>
      <c r="AD89" s="198">
        <v>1.48</v>
      </c>
      <c r="AE89" s="198">
        <v>0</v>
      </c>
      <c r="AF89" s="198">
        <v>0</v>
      </c>
      <c r="AG89" s="198">
        <v>0</v>
      </c>
      <c r="AH89" s="198">
        <v>0</v>
      </c>
      <c r="AI89" s="198">
        <v>56.06</v>
      </c>
      <c r="AJ89" s="198">
        <v>0</v>
      </c>
      <c r="AK89" s="198">
        <v>3.91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2.52</v>
      </c>
      <c r="AD90" s="198">
        <v>1.48</v>
      </c>
      <c r="AE90" s="198">
        <v>0</v>
      </c>
      <c r="AF90" s="198">
        <v>0</v>
      </c>
      <c r="AG90" s="198">
        <v>0</v>
      </c>
      <c r="AH90" s="198">
        <v>0</v>
      </c>
      <c r="AI90" s="198">
        <v>56.06</v>
      </c>
      <c r="AJ90" s="198">
        <v>0</v>
      </c>
      <c r="AK90" s="198">
        <v>3.91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2.52</v>
      </c>
      <c r="AD91" s="198">
        <v>1.48</v>
      </c>
      <c r="AE91" s="198">
        <v>0</v>
      </c>
      <c r="AF91" s="198">
        <v>0</v>
      </c>
      <c r="AG91" s="198">
        <v>0</v>
      </c>
      <c r="AH91" s="198">
        <v>0</v>
      </c>
      <c r="AI91" s="198">
        <v>56.06</v>
      </c>
      <c r="AJ91" s="198">
        <v>0</v>
      </c>
      <c r="AK91" s="198">
        <v>3.47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2.52</v>
      </c>
      <c r="AD92" s="198">
        <v>1.48</v>
      </c>
      <c r="AE92" s="198">
        <v>0</v>
      </c>
      <c r="AF92" s="198">
        <v>0</v>
      </c>
      <c r="AG92" s="198">
        <v>0</v>
      </c>
      <c r="AH92" s="198">
        <v>0</v>
      </c>
      <c r="AI92" s="198">
        <v>56.06</v>
      </c>
      <c r="AJ92" s="198">
        <v>0</v>
      </c>
      <c r="AK92" s="198">
        <v>3.47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2.52</v>
      </c>
      <c r="AD93" s="198">
        <v>1.48</v>
      </c>
      <c r="AE93" s="198">
        <v>0</v>
      </c>
      <c r="AF93" s="198">
        <v>0</v>
      </c>
      <c r="AG93" s="198">
        <v>0</v>
      </c>
      <c r="AH93" s="198">
        <v>0</v>
      </c>
      <c r="AI93" s="198">
        <v>56.06</v>
      </c>
      <c r="AJ93" s="198">
        <v>0</v>
      </c>
      <c r="AK93" s="198">
        <v>3.47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2.52</v>
      </c>
      <c r="AD94" s="198">
        <v>1.48</v>
      </c>
      <c r="AE94" s="198">
        <v>0</v>
      </c>
      <c r="AF94" s="198">
        <v>0</v>
      </c>
      <c r="AG94" s="198">
        <v>0</v>
      </c>
      <c r="AH94" s="198">
        <v>0</v>
      </c>
      <c r="AI94" s="198">
        <v>56.06</v>
      </c>
      <c r="AJ94" s="198">
        <v>0</v>
      </c>
      <c r="AK94" s="198">
        <v>3.47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2.4700000000000002</v>
      </c>
      <c r="AD95" s="198">
        <v>1.48</v>
      </c>
      <c r="AE95" s="198">
        <v>0</v>
      </c>
      <c r="AF95" s="198">
        <v>0</v>
      </c>
      <c r="AG95" s="198">
        <v>0</v>
      </c>
      <c r="AH95" s="198">
        <v>0</v>
      </c>
      <c r="AI95" s="198">
        <v>56.06</v>
      </c>
      <c r="AJ95" s="198">
        <v>0</v>
      </c>
      <c r="AK95" s="198">
        <v>3.47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2.4700000000000002</v>
      </c>
      <c r="AD96" s="198">
        <v>1.48</v>
      </c>
      <c r="AE96" s="198">
        <v>0</v>
      </c>
      <c r="AF96" s="198">
        <v>0</v>
      </c>
      <c r="AG96" s="198">
        <v>0</v>
      </c>
      <c r="AH96" s="198">
        <v>0</v>
      </c>
      <c r="AI96" s="198">
        <v>56.06</v>
      </c>
      <c r="AJ96" s="198">
        <v>0</v>
      </c>
      <c r="AK96" s="198">
        <v>3.47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2.4700000000000002</v>
      </c>
      <c r="AD97" s="198">
        <v>1.48</v>
      </c>
      <c r="AE97" s="198">
        <v>0</v>
      </c>
      <c r="AF97" s="198">
        <v>0</v>
      </c>
      <c r="AG97" s="198">
        <v>0</v>
      </c>
      <c r="AH97" s="198">
        <v>0</v>
      </c>
      <c r="AI97" s="198">
        <v>56.06</v>
      </c>
      <c r="AJ97" s="198">
        <v>0</v>
      </c>
      <c r="AK97" s="198">
        <v>3.47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2.4700000000000002</v>
      </c>
      <c r="AD98" s="198">
        <v>1.48</v>
      </c>
      <c r="AE98" s="198">
        <v>0</v>
      </c>
      <c r="AF98" s="198">
        <v>0</v>
      </c>
      <c r="AG98" s="198">
        <v>0</v>
      </c>
      <c r="AH98" s="198">
        <v>0</v>
      </c>
      <c r="AI98" s="198">
        <v>56.06</v>
      </c>
      <c r="AJ98" s="198">
        <v>0</v>
      </c>
      <c r="AK98" s="198">
        <v>3.47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3.1097499999999986E-2</v>
      </c>
      <c r="AD99">
        <f t="shared" si="0"/>
        <v>3.6120000000000006E-2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1.3447850000000017</v>
      </c>
      <c r="AJ99">
        <f t="shared" si="0"/>
        <v>0</v>
      </c>
      <c r="AK99">
        <f t="shared" si="0"/>
        <v>9.4280000000000141E-2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12.89</v>
      </c>
      <c r="D3" s="198">
        <v>0.16</v>
      </c>
      <c r="E3" s="198">
        <v>0</v>
      </c>
      <c r="F3" s="198">
        <v>11</v>
      </c>
      <c r="G3" s="198">
        <v>0</v>
      </c>
      <c r="H3" s="198">
        <v>0</v>
      </c>
      <c r="I3" s="198">
        <v>3.03</v>
      </c>
      <c r="J3" s="198">
        <v>5.74</v>
      </c>
      <c r="K3" s="198">
        <v>0.15</v>
      </c>
      <c r="L3" s="198">
        <v>18.97</v>
      </c>
      <c r="M3" s="198">
        <v>1.18</v>
      </c>
      <c r="N3" s="198">
        <v>1.19</v>
      </c>
      <c r="O3" s="198">
        <v>0</v>
      </c>
      <c r="P3" s="198">
        <v>1.26</v>
      </c>
      <c r="Q3" s="198">
        <v>0.22</v>
      </c>
      <c r="R3" s="198">
        <v>0.21</v>
      </c>
      <c r="S3" s="198">
        <v>0.27</v>
      </c>
      <c r="T3" s="198">
        <v>0</v>
      </c>
      <c r="U3" s="198">
        <v>7.25</v>
      </c>
      <c r="V3" s="198">
        <v>0.14000000000000001</v>
      </c>
      <c r="W3" s="198">
        <v>0.47</v>
      </c>
      <c r="X3" s="198">
        <v>0.99</v>
      </c>
      <c r="Y3" s="198">
        <v>0</v>
      </c>
      <c r="Z3" s="198">
        <v>2.21</v>
      </c>
      <c r="AA3" s="198">
        <v>0.68</v>
      </c>
      <c r="AB3" s="198">
        <v>0</v>
      </c>
      <c r="AC3" s="198">
        <v>3.15</v>
      </c>
      <c r="AD3" s="198">
        <v>8.31</v>
      </c>
      <c r="AE3" s="198">
        <v>0</v>
      </c>
      <c r="AF3" s="198">
        <v>0</v>
      </c>
      <c r="AG3" s="198">
        <v>0</v>
      </c>
      <c r="AH3" s="198">
        <v>0</v>
      </c>
      <c r="AI3" s="198">
        <v>31.85</v>
      </c>
      <c r="AJ3" s="198">
        <v>0</v>
      </c>
      <c r="AK3" s="198">
        <v>1.08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12.89</v>
      </c>
      <c r="D4" s="198">
        <v>0.16</v>
      </c>
      <c r="E4" s="198">
        <v>0</v>
      </c>
      <c r="F4" s="198">
        <v>11</v>
      </c>
      <c r="G4" s="198">
        <v>0</v>
      </c>
      <c r="H4" s="198">
        <v>0</v>
      </c>
      <c r="I4" s="198">
        <v>3.03</v>
      </c>
      <c r="J4" s="198">
        <v>5.74</v>
      </c>
      <c r="K4" s="198">
        <v>0.15</v>
      </c>
      <c r="L4" s="198">
        <v>18.97</v>
      </c>
      <c r="M4" s="198">
        <v>1.18</v>
      </c>
      <c r="N4" s="198">
        <v>1.19</v>
      </c>
      <c r="O4" s="198">
        <v>0</v>
      </c>
      <c r="P4" s="198">
        <v>1.26</v>
      </c>
      <c r="Q4" s="198">
        <v>0.22</v>
      </c>
      <c r="R4" s="198">
        <v>0.21</v>
      </c>
      <c r="S4" s="198">
        <v>0.27</v>
      </c>
      <c r="T4" s="198">
        <v>0</v>
      </c>
      <c r="U4" s="198">
        <v>7.25</v>
      </c>
      <c r="V4" s="198">
        <v>0.14000000000000001</v>
      </c>
      <c r="W4" s="198">
        <v>0.47</v>
      </c>
      <c r="X4" s="198">
        <v>0.99</v>
      </c>
      <c r="Y4" s="198">
        <v>0</v>
      </c>
      <c r="Z4" s="198">
        <v>2.21</v>
      </c>
      <c r="AA4" s="198">
        <v>0.68</v>
      </c>
      <c r="AB4" s="198">
        <v>0</v>
      </c>
      <c r="AC4" s="198">
        <v>3.15</v>
      </c>
      <c r="AD4" s="198">
        <v>8.31</v>
      </c>
      <c r="AE4" s="198">
        <v>0</v>
      </c>
      <c r="AF4" s="198">
        <v>0</v>
      </c>
      <c r="AG4" s="198">
        <v>0</v>
      </c>
      <c r="AH4" s="198">
        <v>0</v>
      </c>
      <c r="AI4" s="198">
        <v>31.85</v>
      </c>
      <c r="AJ4" s="198">
        <v>0</v>
      </c>
      <c r="AK4" s="198">
        <v>1.08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12.89</v>
      </c>
      <c r="D5" s="198">
        <v>0.16</v>
      </c>
      <c r="E5" s="198">
        <v>0</v>
      </c>
      <c r="F5" s="198">
        <v>11</v>
      </c>
      <c r="G5" s="198">
        <v>0</v>
      </c>
      <c r="H5" s="198">
        <v>0</v>
      </c>
      <c r="I5" s="198">
        <v>3.03</v>
      </c>
      <c r="J5" s="198">
        <v>5.74</v>
      </c>
      <c r="K5" s="198">
        <v>0.15</v>
      </c>
      <c r="L5" s="198">
        <v>18.97</v>
      </c>
      <c r="M5" s="198">
        <v>1.18</v>
      </c>
      <c r="N5" s="198">
        <v>1.19</v>
      </c>
      <c r="O5" s="198">
        <v>0</v>
      </c>
      <c r="P5" s="198">
        <v>1.26</v>
      </c>
      <c r="Q5" s="198">
        <v>0.22</v>
      </c>
      <c r="R5" s="198">
        <v>0.21</v>
      </c>
      <c r="S5" s="198">
        <v>0.27</v>
      </c>
      <c r="T5" s="198">
        <v>0</v>
      </c>
      <c r="U5" s="198">
        <v>7.25</v>
      </c>
      <c r="V5" s="198">
        <v>0.14000000000000001</v>
      </c>
      <c r="W5" s="198">
        <v>0.47</v>
      </c>
      <c r="X5" s="198">
        <v>0.99</v>
      </c>
      <c r="Y5" s="198">
        <v>0</v>
      </c>
      <c r="Z5" s="198">
        <v>2.21</v>
      </c>
      <c r="AA5" s="198">
        <v>0.68</v>
      </c>
      <c r="AB5" s="198">
        <v>0</v>
      </c>
      <c r="AC5" s="198">
        <v>0.46</v>
      </c>
      <c r="AD5" s="198">
        <v>8.31</v>
      </c>
      <c r="AE5" s="198">
        <v>0</v>
      </c>
      <c r="AF5" s="198">
        <v>0</v>
      </c>
      <c r="AG5" s="198">
        <v>0</v>
      </c>
      <c r="AH5" s="198">
        <v>0</v>
      </c>
      <c r="AI5" s="198">
        <v>31.85</v>
      </c>
      <c r="AJ5" s="198">
        <v>0</v>
      </c>
      <c r="AK5" s="198">
        <v>1.08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12.89</v>
      </c>
      <c r="D6" s="198">
        <v>0.16</v>
      </c>
      <c r="E6" s="198">
        <v>0</v>
      </c>
      <c r="F6" s="198">
        <v>11</v>
      </c>
      <c r="G6" s="198">
        <v>0</v>
      </c>
      <c r="H6" s="198">
        <v>0</v>
      </c>
      <c r="I6" s="198">
        <v>3.03</v>
      </c>
      <c r="J6" s="198">
        <v>5.74</v>
      </c>
      <c r="K6" s="198">
        <v>0.15</v>
      </c>
      <c r="L6" s="198">
        <v>18.97</v>
      </c>
      <c r="M6" s="198">
        <v>1.18</v>
      </c>
      <c r="N6" s="198">
        <v>1.19</v>
      </c>
      <c r="O6" s="198">
        <v>0</v>
      </c>
      <c r="P6" s="198">
        <v>1.26</v>
      </c>
      <c r="Q6" s="198">
        <v>0.22</v>
      </c>
      <c r="R6" s="198">
        <v>0.21</v>
      </c>
      <c r="S6" s="198">
        <v>0.27</v>
      </c>
      <c r="T6" s="198">
        <v>0</v>
      </c>
      <c r="U6" s="198">
        <v>7.25</v>
      </c>
      <c r="V6" s="198">
        <v>0.14000000000000001</v>
      </c>
      <c r="W6" s="198">
        <v>0.47</v>
      </c>
      <c r="X6" s="198">
        <v>0.99</v>
      </c>
      <c r="Y6" s="198">
        <v>0</v>
      </c>
      <c r="Z6" s="198">
        <v>2.21</v>
      </c>
      <c r="AA6" s="198">
        <v>0.68</v>
      </c>
      <c r="AB6" s="198">
        <v>0</v>
      </c>
      <c r="AC6" s="198">
        <v>0.46</v>
      </c>
      <c r="AD6" s="198">
        <v>8.31</v>
      </c>
      <c r="AE6" s="198">
        <v>0</v>
      </c>
      <c r="AF6" s="198">
        <v>0</v>
      </c>
      <c r="AG6" s="198">
        <v>0</v>
      </c>
      <c r="AH6" s="198">
        <v>0</v>
      </c>
      <c r="AI6" s="198">
        <v>31.85</v>
      </c>
      <c r="AJ6" s="198">
        <v>0</v>
      </c>
      <c r="AK6" s="198">
        <v>1.08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13.05</v>
      </c>
      <c r="D7" s="198">
        <v>0.16</v>
      </c>
      <c r="E7" s="198">
        <v>0</v>
      </c>
      <c r="F7" s="198">
        <v>11</v>
      </c>
      <c r="G7" s="198">
        <v>0</v>
      </c>
      <c r="H7" s="198">
        <v>0</v>
      </c>
      <c r="I7" s="198">
        <v>3.03</v>
      </c>
      <c r="J7" s="198">
        <v>5.74</v>
      </c>
      <c r="K7" s="198">
        <v>0.15</v>
      </c>
      <c r="L7" s="198">
        <v>18.97</v>
      </c>
      <c r="M7" s="198">
        <v>1.18</v>
      </c>
      <c r="N7" s="198">
        <v>1.19</v>
      </c>
      <c r="O7" s="198">
        <v>0</v>
      </c>
      <c r="P7" s="198">
        <v>1.26</v>
      </c>
      <c r="Q7" s="198">
        <v>0.22</v>
      </c>
      <c r="R7" s="198">
        <v>0.21</v>
      </c>
      <c r="S7" s="198">
        <v>0.27</v>
      </c>
      <c r="T7" s="198">
        <v>0</v>
      </c>
      <c r="U7" s="198">
        <v>7.25</v>
      </c>
      <c r="V7" s="198">
        <v>0.14000000000000001</v>
      </c>
      <c r="W7" s="198">
        <v>0.47</v>
      </c>
      <c r="X7" s="198">
        <v>0.99</v>
      </c>
      <c r="Y7" s="198">
        <v>0</v>
      </c>
      <c r="Z7" s="198">
        <v>2.21</v>
      </c>
      <c r="AA7" s="198">
        <v>0.68</v>
      </c>
      <c r="AB7" s="198">
        <v>0</v>
      </c>
      <c r="AC7" s="198">
        <v>0.46</v>
      </c>
      <c r="AD7" s="198">
        <v>8.31</v>
      </c>
      <c r="AE7" s="198">
        <v>0</v>
      </c>
      <c r="AF7" s="198">
        <v>0</v>
      </c>
      <c r="AG7" s="198">
        <v>0</v>
      </c>
      <c r="AH7" s="198">
        <v>0</v>
      </c>
      <c r="AI7" s="198">
        <v>32.130000000000003</v>
      </c>
      <c r="AJ7" s="198">
        <v>0</v>
      </c>
      <c r="AK7" s="198">
        <v>1.08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13.05</v>
      </c>
      <c r="D8" s="198">
        <v>0.16</v>
      </c>
      <c r="E8" s="198">
        <v>0</v>
      </c>
      <c r="F8" s="198">
        <v>11</v>
      </c>
      <c r="G8" s="198">
        <v>0</v>
      </c>
      <c r="H8" s="198">
        <v>0</v>
      </c>
      <c r="I8" s="198">
        <v>3.03</v>
      </c>
      <c r="J8" s="198">
        <v>5.74</v>
      </c>
      <c r="K8" s="198">
        <v>0.15</v>
      </c>
      <c r="L8" s="198">
        <v>18.97</v>
      </c>
      <c r="M8" s="198">
        <v>1.18</v>
      </c>
      <c r="N8" s="198">
        <v>1.19</v>
      </c>
      <c r="O8" s="198">
        <v>0</v>
      </c>
      <c r="P8" s="198">
        <v>1.26</v>
      </c>
      <c r="Q8" s="198">
        <v>0.22</v>
      </c>
      <c r="R8" s="198">
        <v>0.21</v>
      </c>
      <c r="S8" s="198">
        <v>0.27</v>
      </c>
      <c r="T8" s="198">
        <v>0</v>
      </c>
      <c r="U8" s="198">
        <v>7.25</v>
      </c>
      <c r="V8" s="198">
        <v>0.14000000000000001</v>
      </c>
      <c r="W8" s="198">
        <v>0.47</v>
      </c>
      <c r="X8" s="198">
        <v>0.99</v>
      </c>
      <c r="Y8" s="198">
        <v>0</v>
      </c>
      <c r="Z8" s="198">
        <v>2.21</v>
      </c>
      <c r="AA8" s="198">
        <v>0.68</v>
      </c>
      <c r="AB8" s="198">
        <v>0</v>
      </c>
      <c r="AC8" s="198">
        <v>0.46</v>
      </c>
      <c r="AD8" s="198">
        <v>8.31</v>
      </c>
      <c r="AE8" s="198">
        <v>0</v>
      </c>
      <c r="AF8" s="198">
        <v>0</v>
      </c>
      <c r="AG8" s="198">
        <v>0</v>
      </c>
      <c r="AH8" s="198">
        <v>0</v>
      </c>
      <c r="AI8" s="198">
        <v>31.85</v>
      </c>
      <c r="AJ8" s="198">
        <v>0</v>
      </c>
      <c r="AK8" s="198">
        <v>1.08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13.05</v>
      </c>
      <c r="D9" s="198">
        <v>0.16</v>
      </c>
      <c r="E9" s="198">
        <v>0</v>
      </c>
      <c r="F9" s="198">
        <v>11</v>
      </c>
      <c r="G9" s="198">
        <v>0</v>
      </c>
      <c r="H9" s="198">
        <v>0</v>
      </c>
      <c r="I9" s="198">
        <v>3.03</v>
      </c>
      <c r="J9" s="198">
        <v>5.74</v>
      </c>
      <c r="K9" s="198">
        <v>0.15</v>
      </c>
      <c r="L9" s="198">
        <v>18.97</v>
      </c>
      <c r="M9" s="198">
        <v>1.18</v>
      </c>
      <c r="N9" s="198">
        <v>1.19</v>
      </c>
      <c r="O9" s="198">
        <v>0</v>
      </c>
      <c r="P9" s="198">
        <v>1.26</v>
      </c>
      <c r="Q9" s="198">
        <v>0.22</v>
      </c>
      <c r="R9" s="198">
        <v>0.21</v>
      </c>
      <c r="S9" s="198">
        <v>0.27</v>
      </c>
      <c r="T9" s="198">
        <v>0</v>
      </c>
      <c r="U9" s="198">
        <v>7.25</v>
      </c>
      <c r="V9" s="198">
        <v>0.14000000000000001</v>
      </c>
      <c r="W9" s="198">
        <v>0.47</v>
      </c>
      <c r="X9" s="198">
        <v>0.99</v>
      </c>
      <c r="Y9" s="198">
        <v>0</v>
      </c>
      <c r="Z9" s="198">
        <v>2.21</v>
      </c>
      <c r="AA9" s="198">
        <v>0.68</v>
      </c>
      <c r="AB9" s="198">
        <v>0</v>
      </c>
      <c r="AC9" s="198">
        <v>0</v>
      </c>
      <c r="AD9" s="198">
        <v>9.7899999999999991</v>
      </c>
      <c r="AE9" s="198">
        <v>0</v>
      </c>
      <c r="AF9" s="198">
        <v>0</v>
      </c>
      <c r="AG9" s="198">
        <v>0</v>
      </c>
      <c r="AH9" s="198">
        <v>0</v>
      </c>
      <c r="AI9" s="198">
        <v>32.25</v>
      </c>
      <c r="AJ9" s="198">
        <v>0</v>
      </c>
      <c r="AK9" s="198">
        <v>1.08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13.05</v>
      </c>
      <c r="D10" s="198">
        <v>0.16</v>
      </c>
      <c r="E10" s="198">
        <v>0</v>
      </c>
      <c r="F10" s="198">
        <v>11</v>
      </c>
      <c r="G10" s="198">
        <v>0</v>
      </c>
      <c r="H10" s="198">
        <v>0</v>
      </c>
      <c r="I10" s="198">
        <v>3.03</v>
      </c>
      <c r="J10" s="198">
        <v>5.74</v>
      </c>
      <c r="K10" s="198">
        <v>0.15</v>
      </c>
      <c r="L10" s="198">
        <v>18.97</v>
      </c>
      <c r="M10" s="198">
        <v>1.18</v>
      </c>
      <c r="N10" s="198">
        <v>1.19</v>
      </c>
      <c r="O10" s="198">
        <v>0</v>
      </c>
      <c r="P10" s="198">
        <v>1.26</v>
      </c>
      <c r="Q10" s="198">
        <v>0.22</v>
      </c>
      <c r="R10" s="198">
        <v>0.21</v>
      </c>
      <c r="S10" s="198">
        <v>0.27</v>
      </c>
      <c r="T10" s="198">
        <v>0</v>
      </c>
      <c r="U10" s="198">
        <v>7.25</v>
      </c>
      <c r="V10" s="198">
        <v>0.14000000000000001</v>
      </c>
      <c r="W10" s="198">
        <v>0.47</v>
      </c>
      <c r="X10" s="198">
        <v>0.99</v>
      </c>
      <c r="Y10" s="198">
        <v>0</v>
      </c>
      <c r="Z10" s="198">
        <v>2.21</v>
      </c>
      <c r="AA10" s="198">
        <v>0.68</v>
      </c>
      <c r="AB10" s="198">
        <v>0</v>
      </c>
      <c r="AC10" s="198">
        <v>0</v>
      </c>
      <c r="AD10" s="198">
        <v>9.7899999999999991</v>
      </c>
      <c r="AE10" s="198">
        <v>0</v>
      </c>
      <c r="AF10" s="198">
        <v>0</v>
      </c>
      <c r="AG10" s="198">
        <v>0</v>
      </c>
      <c r="AH10" s="198">
        <v>0</v>
      </c>
      <c r="AI10" s="198">
        <v>31.85</v>
      </c>
      <c r="AJ10" s="198">
        <v>0</v>
      </c>
      <c r="AK10" s="198">
        <v>1.08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13.21</v>
      </c>
      <c r="D11" s="198">
        <v>0.16</v>
      </c>
      <c r="E11" s="198">
        <v>0</v>
      </c>
      <c r="F11" s="198">
        <v>11</v>
      </c>
      <c r="G11" s="198">
        <v>0</v>
      </c>
      <c r="H11" s="198">
        <v>0</v>
      </c>
      <c r="I11" s="198">
        <v>3.03</v>
      </c>
      <c r="J11" s="198">
        <v>5.74</v>
      </c>
      <c r="K11" s="198">
        <v>0.15</v>
      </c>
      <c r="L11" s="198">
        <v>18.97</v>
      </c>
      <c r="M11" s="198">
        <v>1.18</v>
      </c>
      <c r="N11" s="198">
        <v>1.19</v>
      </c>
      <c r="O11" s="198">
        <v>0</v>
      </c>
      <c r="P11" s="198">
        <v>1.26</v>
      </c>
      <c r="Q11" s="198">
        <v>0.22</v>
      </c>
      <c r="R11" s="198">
        <v>0.21</v>
      </c>
      <c r="S11" s="198">
        <v>0.27</v>
      </c>
      <c r="T11" s="198">
        <v>0</v>
      </c>
      <c r="U11" s="198">
        <v>7.25</v>
      </c>
      <c r="V11" s="198">
        <v>0.14000000000000001</v>
      </c>
      <c r="W11" s="198">
        <v>0.47</v>
      </c>
      <c r="X11" s="198">
        <v>0.99</v>
      </c>
      <c r="Y11" s="198">
        <v>0</v>
      </c>
      <c r="Z11" s="198">
        <v>2.21</v>
      </c>
      <c r="AA11" s="198">
        <v>0.68</v>
      </c>
      <c r="AB11" s="198">
        <v>0</v>
      </c>
      <c r="AC11" s="198">
        <v>0</v>
      </c>
      <c r="AD11" s="198">
        <v>9.7899999999999991</v>
      </c>
      <c r="AE11" s="198">
        <v>0</v>
      </c>
      <c r="AF11" s="198">
        <v>0</v>
      </c>
      <c r="AG11" s="198">
        <v>0</v>
      </c>
      <c r="AH11" s="198">
        <v>0</v>
      </c>
      <c r="AI11" s="198">
        <v>31.72</v>
      </c>
      <c r="AJ11" s="198">
        <v>0</v>
      </c>
      <c r="AK11" s="198">
        <v>1.08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13.21</v>
      </c>
      <c r="D12" s="198">
        <v>0.16</v>
      </c>
      <c r="E12" s="198">
        <v>0</v>
      </c>
      <c r="F12" s="198">
        <v>11</v>
      </c>
      <c r="G12" s="198">
        <v>0</v>
      </c>
      <c r="H12" s="198">
        <v>0</v>
      </c>
      <c r="I12" s="198">
        <v>3.03</v>
      </c>
      <c r="J12" s="198">
        <v>5.74</v>
      </c>
      <c r="K12" s="198">
        <v>0.15</v>
      </c>
      <c r="L12" s="198">
        <v>18.97</v>
      </c>
      <c r="M12" s="198">
        <v>1.18</v>
      </c>
      <c r="N12" s="198">
        <v>1.19</v>
      </c>
      <c r="O12" s="198">
        <v>0</v>
      </c>
      <c r="P12" s="198">
        <v>1.26</v>
      </c>
      <c r="Q12" s="198">
        <v>0.22</v>
      </c>
      <c r="R12" s="198">
        <v>0.21</v>
      </c>
      <c r="S12" s="198">
        <v>0.27</v>
      </c>
      <c r="T12" s="198">
        <v>0</v>
      </c>
      <c r="U12" s="198">
        <v>7.25</v>
      </c>
      <c r="V12" s="198">
        <v>0.14000000000000001</v>
      </c>
      <c r="W12" s="198">
        <v>0.47</v>
      </c>
      <c r="X12" s="198">
        <v>0.99</v>
      </c>
      <c r="Y12" s="198">
        <v>0</v>
      </c>
      <c r="Z12" s="198">
        <v>2.21</v>
      </c>
      <c r="AA12" s="198">
        <v>0.68</v>
      </c>
      <c r="AB12" s="198">
        <v>0</v>
      </c>
      <c r="AC12" s="198">
        <v>0</v>
      </c>
      <c r="AD12" s="198">
        <v>9.7899999999999991</v>
      </c>
      <c r="AE12" s="198">
        <v>0</v>
      </c>
      <c r="AF12" s="198">
        <v>0</v>
      </c>
      <c r="AG12" s="198">
        <v>0</v>
      </c>
      <c r="AH12" s="198">
        <v>0</v>
      </c>
      <c r="AI12" s="198">
        <v>31.72</v>
      </c>
      <c r="AJ12" s="198">
        <v>0</v>
      </c>
      <c r="AK12" s="198">
        <v>1.08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13.21</v>
      </c>
      <c r="D13" s="198">
        <v>0.16</v>
      </c>
      <c r="E13" s="198">
        <v>0</v>
      </c>
      <c r="F13" s="198">
        <v>11</v>
      </c>
      <c r="G13" s="198">
        <v>0</v>
      </c>
      <c r="H13" s="198">
        <v>0</v>
      </c>
      <c r="I13" s="198">
        <v>3.03</v>
      </c>
      <c r="J13" s="198">
        <v>5.74</v>
      </c>
      <c r="K13" s="198">
        <v>0.15</v>
      </c>
      <c r="L13" s="198">
        <v>18.97</v>
      </c>
      <c r="M13" s="198">
        <v>1.18</v>
      </c>
      <c r="N13" s="198">
        <v>1.19</v>
      </c>
      <c r="O13" s="198">
        <v>0</v>
      </c>
      <c r="P13" s="198">
        <v>1.26</v>
      </c>
      <c r="Q13" s="198">
        <v>0.22</v>
      </c>
      <c r="R13" s="198">
        <v>0.21</v>
      </c>
      <c r="S13" s="198">
        <v>0.27</v>
      </c>
      <c r="T13" s="198">
        <v>0</v>
      </c>
      <c r="U13" s="198">
        <v>7.25</v>
      </c>
      <c r="V13" s="198">
        <v>0.14000000000000001</v>
      </c>
      <c r="W13" s="198">
        <v>0.44</v>
      </c>
      <c r="X13" s="198">
        <v>0.99</v>
      </c>
      <c r="Y13" s="198">
        <v>0</v>
      </c>
      <c r="Z13" s="198">
        <v>2.21</v>
      </c>
      <c r="AA13" s="198">
        <v>0.68</v>
      </c>
      <c r="AB13" s="198">
        <v>0</v>
      </c>
      <c r="AC13" s="198">
        <v>0</v>
      </c>
      <c r="AD13" s="198">
        <v>9.7899999999999991</v>
      </c>
      <c r="AE13" s="198">
        <v>0</v>
      </c>
      <c r="AF13" s="198">
        <v>0</v>
      </c>
      <c r="AG13" s="198">
        <v>0</v>
      </c>
      <c r="AH13" s="198">
        <v>0</v>
      </c>
      <c r="AI13" s="198">
        <v>31.92</v>
      </c>
      <c r="AJ13" s="198">
        <v>0</v>
      </c>
      <c r="AK13" s="198">
        <v>1.08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13.21</v>
      </c>
      <c r="D14" s="198">
        <v>0.16</v>
      </c>
      <c r="E14" s="198">
        <v>0</v>
      </c>
      <c r="F14" s="198">
        <v>11</v>
      </c>
      <c r="G14" s="198">
        <v>0</v>
      </c>
      <c r="H14" s="198">
        <v>0</v>
      </c>
      <c r="I14" s="198">
        <v>3.03</v>
      </c>
      <c r="J14" s="198">
        <v>5.74</v>
      </c>
      <c r="K14" s="198">
        <v>0.15</v>
      </c>
      <c r="L14" s="198">
        <v>18.97</v>
      </c>
      <c r="M14" s="198">
        <v>1.18</v>
      </c>
      <c r="N14" s="198">
        <v>1.19</v>
      </c>
      <c r="O14" s="198">
        <v>0</v>
      </c>
      <c r="P14" s="198">
        <v>1.26</v>
      </c>
      <c r="Q14" s="198">
        <v>0.22</v>
      </c>
      <c r="R14" s="198">
        <v>0.21</v>
      </c>
      <c r="S14" s="198">
        <v>0.27</v>
      </c>
      <c r="T14" s="198">
        <v>0</v>
      </c>
      <c r="U14" s="198">
        <v>7.25</v>
      </c>
      <c r="V14" s="198">
        <v>0.14000000000000001</v>
      </c>
      <c r="W14" s="198">
        <v>0.44</v>
      </c>
      <c r="X14" s="198">
        <v>0.99</v>
      </c>
      <c r="Y14" s="198">
        <v>0</v>
      </c>
      <c r="Z14" s="198">
        <v>2.21</v>
      </c>
      <c r="AA14" s="198">
        <v>0.68</v>
      </c>
      <c r="AB14" s="198">
        <v>0</v>
      </c>
      <c r="AC14" s="198">
        <v>0</v>
      </c>
      <c r="AD14" s="198">
        <v>9.7899999999999991</v>
      </c>
      <c r="AE14" s="198">
        <v>0</v>
      </c>
      <c r="AF14" s="198">
        <v>0</v>
      </c>
      <c r="AG14" s="198">
        <v>0</v>
      </c>
      <c r="AH14" s="198">
        <v>0</v>
      </c>
      <c r="AI14" s="198">
        <v>31.72</v>
      </c>
      <c r="AJ14" s="198">
        <v>0</v>
      </c>
      <c r="AK14" s="198">
        <v>1.08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13.21</v>
      </c>
      <c r="D15" s="198">
        <v>0.16</v>
      </c>
      <c r="E15" s="198">
        <v>0</v>
      </c>
      <c r="F15" s="198">
        <v>11</v>
      </c>
      <c r="G15" s="198">
        <v>0</v>
      </c>
      <c r="H15" s="198">
        <v>0</v>
      </c>
      <c r="I15" s="198">
        <v>3.03</v>
      </c>
      <c r="J15" s="198">
        <v>5.42</v>
      </c>
      <c r="K15" s="198">
        <v>0.15</v>
      </c>
      <c r="L15" s="198">
        <v>18.97</v>
      </c>
      <c r="M15" s="198">
        <v>0.89</v>
      </c>
      <c r="N15" s="198">
        <v>1.19</v>
      </c>
      <c r="O15" s="198">
        <v>0</v>
      </c>
      <c r="P15" s="198">
        <v>1.26</v>
      </c>
      <c r="Q15" s="198">
        <v>0.22</v>
      </c>
      <c r="R15" s="198">
        <v>0.21</v>
      </c>
      <c r="S15" s="198">
        <v>0.27</v>
      </c>
      <c r="T15" s="198">
        <v>0</v>
      </c>
      <c r="U15" s="198">
        <v>7.25</v>
      </c>
      <c r="V15" s="198">
        <v>0.14000000000000001</v>
      </c>
      <c r="W15" s="198">
        <v>0.44</v>
      </c>
      <c r="X15" s="198">
        <v>0.99</v>
      </c>
      <c r="Y15" s="198">
        <v>0</v>
      </c>
      <c r="Z15" s="198">
        <v>2.21</v>
      </c>
      <c r="AA15" s="198">
        <v>0.68</v>
      </c>
      <c r="AB15" s="198">
        <v>0</v>
      </c>
      <c r="AC15" s="198">
        <v>0</v>
      </c>
      <c r="AD15" s="198">
        <v>9.7899999999999991</v>
      </c>
      <c r="AE15" s="198">
        <v>0</v>
      </c>
      <c r="AF15" s="198">
        <v>0</v>
      </c>
      <c r="AG15" s="198">
        <v>0</v>
      </c>
      <c r="AH15" s="198">
        <v>0</v>
      </c>
      <c r="AI15" s="198">
        <v>32.25</v>
      </c>
      <c r="AJ15" s="198">
        <v>0</v>
      </c>
      <c r="AK15" s="198">
        <v>1.08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13.21</v>
      </c>
      <c r="D16" s="198">
        <v>0.16</v>
      </c>
      <c r="E16" s="198">
        <v>0</v>
      </c>
      <c r="F16" s="198">
        <v>11</v>
      </c>
      <c r="G16" s="198">
        <v>0</v>
      </c>
      <c r="H16" s="198">
        <v>0</v>
      </c>
      <c r="I16" s="198">
        <v>3.03</v>
      </c>
      <c r="J16" s="198">
        <v>5.42</v>
      </c>
      <c r="K16" s="198">
        <v>0.15</v>
      </c>
      <c r="L16" s="198">
        <v>18.97</v>
      </c>
      <c r="M16" s="198">
        <v>0.89</v>
      </c>
      <c r="N16" s="198">
        <v>1.19</v>
      </c>
      <c r="O16" s="198">
        <v>0</v>
      </c>
      <c r="P16" s="198">
        <v>1.26</v>
      </c>
      <c r="Q16" s="198">
        <v>0.22</v>
      </c>
      <c r="R16" s="198">
        <v>0.21</v>
      </c>
      <c r="S16" s="198">
        <v>0.27</v>
      </c>
      <c r="T16" s="198">
        <v>0</v>
      </c>
      <c r="U16" s="198">
        <v>7.25</v>
      </c>
      <c r="V16" s="198">
        <v>0.14000000000000001</v>
      </c>
      <c r="W16" s="198">
        <v>0.44</v>
      </c>
      <c r="X16" s="198">
        <v>0.99</v>
      </c>
      <c r="Y16" s="198">
        <v>0</v>
      </c>
      <c r="Z16" s="198">
        <v>2.21</v>
      </c>
      <c r="AA16" s="198">
        <v>0.68</v>
      </c>
      <c r="AB16" s="198">
        <v>0</v>
      </c>
      <c r="AC16" s="198">
        <v>0</v>
      </c>
      <c r="AD16" s="198">
        <v>9.7899999999999991</v>
      </c>
      <c r="AE16" s="198">
        <v>0</v>
      </c>
      <c r="AF16" s="198">
        <v>0</v>
      </c>
      <c r="AG16" s="198">
        <v>0</v>
      </c>
      <c r="AH16" s="198">
        <v>0</v>
      </c>
      <c r="AI16" s="198">
        <v>31.72</v>
      </c>
      <c r="AJ16" s="198">
        <v>0</v>
      </c>
      <c r="AK16" s="198">
        <v>1.08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13.21</v>
      </c>
      <c r="D17" s="198">
        <v>0.16</v>
      </c>
      <c r="E17" s="198">
        <v>0</v>
      </c>
      <c r="F17" s="198">
        <v>11</v>
      </c>
      <c r="G17" s="198">
        <v>0</v>
      </c>
      <c r="H17" s="198">
        <v>0</v>
      </c>
      <c r="I17" s="198">
        <v>3.03</v>
      </c>
      <c r="J17" s="198">
        <v>5.42</v>
      </c>
      <c r="K17" s="198">
        <v>0.15</v>
      </c>
      <c r="L17" s="198">
        <v>18.97</v>
      </c>
      <c r="M17" s="198">
        <v>0.89</v>
      </c>
      <c r="N17" s="198">
        <v>1.19</v>
      </c>
      <c r="O17" s="198">
        <v>0</v>
      </c>
      <c r="P17" s="198">
        <v>1.26</v>
      </c>
      <c r="Q17" s="198">
        <v>0.22</v>
      </c>
      <c r="R17" s="198">
        <v>0.21</v>
      </c>
      <c r="S17" s="198">
        <v>0.27</v>
      </c>
      <c r="T17" s="198">
        <v>0</v>
      </c>
      <c r="U17" s="198">
        <v>7.25</v>
      </c>
      <c r="V17" s="198">
        <v>0.14000000000000001</v>
      </c>
      <c r="W17" s="198">
        <v>0.44</v>
      </c>
      <c r="X17" s="198">
        <v>0.99</v>
      </c>
      <c r="Y17" s="198">
        <v>0</v>
      </c>
      <c r="Z17" s="198">
        <v>2.21</v>
      </c>
      <c r="AA17" s="198">
        <v>0.68</v>
      </c>
      <c r="AB17" s="198">
        <v>0</v>
      </c>
      <c r="AC17" s="198">
        <v>0</v>
      </c>
      <c r="AD17" s="198">
        <v>9.7899999999999991</v>
      </c>
      <c r="AE17" s="198">
        <v>0</v>
      </c>
      <c r="AF17" s="198">
        <v>0</v>
      </c>
      <c r="AG17" s="198">
        <v>0</v>
      </c>
      <c r="AH17" s="198">
        <v>0</v>
      </c>
      <c r="AI17" s="198">
        <v>31.72</v>
      </c>
      <c r="AJ17" s="198">
        <v>0</v>
      </c>
      <c r="AK17" s="198">
        <v>1.08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13.21</v>
      </c>
      <c r="D18" s="198">
        <v>0.16</v>
      </c>
      <c r="E18" s="198">
        <v>0</v>
      </c>
      <c r="F18" s="198">
        <v>11</v>
      </c>
      <c r="G18" s="198">
        <v>0</v>
      </c>
      <c r="H18" s="198">
        <v>0</v>
      </c>
      <c r="I18" s="198">
        <v>3.03</v>
      </c>
      <c r="J18" s="198">
        <v>5.42</v>
      </c>
      <c r="K18" s="198">
        <v>0.15</v>
      </c>
      <c r="L18" s="198">
        <v>18.97</v>
      </c>
      <c r="M18" s="198">
        <v>0.89</v>
      </c>
      <c r="N18" s="198">
        <v>1.19</v>
      </c>
      <c r="O18" s="198">
        <v>0</v>
      </c>
      <c r="P18" s="198">
        <v>1.26</v>
      </c>
      <c r="Q18" s="198">
        <v>0.22</v>
      </c>
      <c r="R18" s="198">
        <v>0.21</v>
      </c>
      <c r="S18" s="198">
        <v>0.27</v>
      </c>
      <c r="T18" s="198">
        <v>0</v>
      </c>
      <c r="U18" s="198">
        <v>7.25</v>
      </c>
      <c r="V18" s="198">
        <v>0.14000000000000001</v>
      </c>
      <c r="W18" s="198">
        <v>0.44</v>
      </c>
      <c r="X18" s="198">
        <v>0.99</v>
      </c>
      <c r="Y18" s="198">
        <v>0</v>
      </c>
      <c r="Z18" s="198">
        <v>2.21</v>
      </c>
      <c r="AA18" s="198">
        <v>0.68</v>
      </c>
      <c r="AB18" s="198">
        <v>0</v>
      </c>
      <c r="AC18" s="198">
        <v>0</v>
      </c>
      <c r="AD18" s="198">
        <v>9.7899999999999991</v>
      </c>
      <c r="AE18" s="198">
        <v>0</v>
      </c>
      <c r="AF18" s="198">
        <v>0</v>
      </c>
      <c r="AG18" s="198">
        <v>0</v>
      </c>
      <c r="AH18" s="198">
        <v>0</v>
      </c>
      <c r="AI18" s="198">
        <v>31.72</v>
      </c>
      <c r="AJ18" s="198">
        <v>0</v>
      </c>
      <c r="AK18" s="198">
        <v>1.08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13.21</v>
      </c>
      <c r="D19" s="198">
        <v>0.16</v>
      </c>
      <c r="E19" s="198">
        <v>0</v>
      </c>
      <c r="F19" s="198">
        <v>11</v>
      </c>
      <c r="G19" s="198">
        <v>0</v>
      </c>
      <c r="H19" s="198">
        <v>0</v>
      </c>
      <c r="I19" s="198">
        <v>3.03</v>
      </c>
      <c r="J19" s="198">
        <v>5.42</v>
      </c>
      <c r="K19" s="198">
        <v>0.15</v>
      </c>
      <c r="L19" s="198">
        <v>18.97</v>
      </c>
      <c r="M19" s="198">
        <v>0.89</v>
      </c>
      <c r="N19" s="198">
        <v>1.19</v>
      </c>
      <c r="O19" s="198">
        <v>0</v>
      </c>
      <c r="P19" s="198">
        <v>1.26</v>
      </c>
      <c r="Q19" s="198">
        <v>0.22</v>
      </c>
      <c r="R19" s="198">
        <v>0.21</v>
      </c>
      <c r="S19" s="198">
        <v>0.27</v>
      </c>
      <c r="T19" s="198">
        <v>0</v>
      </c>
      <c r="U19" s="198">
        <v>7.25</v>
      </c>
      <c r="V19" s="198">
        <v>0.14000000000000001</v>
      </c>
      <c r="W19" s="198">
        <v>0.44</v>
      </c>
      <c r="X19" s="198">
        <v>0.99</v>
      </c>
      <c r="Y19" s="198">
        <v>0</v>
      </c>
      <c r="Z19" s="198">
        <v>2.21</v>
      </c>
      <c r="AA19" s="198">
        <v>0.68</v>
      </c>
      <c r="AB19" s="198">
        <v>0</v>
      </c>
      <c r="AC19" s="198">
        <v>0</v>
      </c>
      <c r="AD19" s="198">
        <v>9.7899999999999991</v>
      </c>
      <c r="AE19" s="198">
        <v>0</v>
      </c>
      <c r="AF19" s="198">
        <v>0</v>
      </c>
      <c r="AG19" s="198">
        <v>0</v>
      </c>
      <c r="AH19" s="198">
        <v>0</v>
      </c>
      <c r="AI19" s="198">
        <v>31.92</v>
      </c>
      <c r="AJ19" s="198">
        <v>0</v>
      </c>
      <c r="AK19" s="198">
        <v>1.08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13.21</v>
      </c>
      <c r="D20" s="198">
        <v>0.16</v>
      </c>
      <c r="E20" s="198">
        <v>0</v>
      </c>
      <c r="F20" s="198">
        <v>11</v>
      </c>
      <c r="G20" s="198">
        <v>0</v>
      </c>
      <c r="H20" s="198">
        <v>0</v>
      </c>
      <c r="I20" s="198">
        <v>3.03</v>
      </c>
      <c r="J20" s="198">
        <v>5.42</v>
      </c>
      <c r="K20" s="198">
        <v>0.15</v>
      </c>
      <c r="L20" s="198">
        <v>18.97</v>
      </c>
      <c r="M20" s="198">
        <v>0.89</v>
      </c>
      <c r="N20" s="198">
        <v>1.19</v>
      </c>
      <c r="O20" s="198">
        <v>0</v>
      </c>
      <c r="P20" s="198">
        <v>1.26</v>
      </c>
      <c r="Q20" s="198">
        <v>0.22</v>
      </c>
      <c r="R20" s="198">
        <v>0.21</v>
      </c>
      <c r="S20" s="198">
        <v>0.27</v>
      </c>
      <c r="T20" s="198">
        <v>0</v>
      </c>
      <c r="U20" s="198">
        <v>7.25</v>
      </c>
      <c r="V20" s="198">
        <v>0.14000000000000001</v>
      </c>
      <c r="W20" s="198">
        <v>0.44</v>
      </c>
      <c r="X20" s="198">
        <v>0.99</v>
      </c>
      <c r="Y20" s="198">
        <v>0</v>
      </c>
      <c r="Z20" s="198">
        <v>2.21</v>
      </c>
      <c r="AA20" s="198">
        <v>0.68</v>
      </c>
      <c r="AB20" s="198">
        <v>0</v>
      </c>
      <c r="AC20" s="198">
        <v>0</v>
      </c>
      <c r="AD20" s="198">
        <v>9.7899999999999991</v>
      </c>
      <c r="AE20" s="198">
        <v>0</v>
      </c>
      <c r="AF20" s="198">
        <v>0</v>
      </c>
      <c r="AG20" s="198">
        <v>0</v>
      </c>
      <c r="AH20" s="198">
        <v>0</v>
      </c>
      <c r="AI20" s="198">
        <v>31.72</v>
      </c>
      <c r="AJ20" s="198">
        <v>0</v>
      </c>
      <c r="AK20" s="198">
        <v>1.08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13.21</v>
      </c>
      <c r="D21" s="198">
        <v>0.16</v>
      </c>
      <c r="E21" s="198">
        <v>0</v>
      </c>
      <c r="F21" s="198">
        <v>11</v>
      </c>
      <c r="G21" s="198">
        <v>0</v>
      </c>
      <c r="H21" s="198">
        <v>0</v>
      </c>
      <c r="I21" s="198">
        <v>3.03</v>
      </c>
      <c r="J21" s="198">
        <v>5.42</v>
      </c>
      <c r="K21" s="198">
        <v>0.15</v>
      </c>
      <c r="L21" s="198">
        <v>18.97</v>
      </c>
      <c r="M21" s="198">
        <v>0.89</v>
      </c>
      <c r="N21" s="198">
        <v>1.19</v>
      </c>
      <c r="O21" s="198">
        <v>0</v>
      </c>
      <c r="P21" s="198">
        <v>1.26</v>
      </c>
      <c r="Q21" s="198">
        <v>0.22</v>
      </c>
      <c r="R21" s="198">
        <v>0.21</v>
      </c>
      <c r="S21" s="198">
        <v>0.27</v>
      </c>
      <c r="T21" s="198">
        <v>0</v>
      </c>
      <c r="U21" s="198">
        <v>7.25</v>
      </c>
      <c r="V21" s="198">
        <v>0.14000000000000001</v>
      </c>
      <c r="W21" s="198">
        <v>0.44</v>
      </c>
      <c r="X21" s="198">
        <v>0.99</v>
      </c>
      <c r="Y21" s="198">
        <v>0</v>
      </c>
      <c r="Z21" s="198">
        <v>2.21</v>
      </c>
      <c r="AA21" s="198">
        <v>0.68</v>
      </c>
      <c r="AB21" s="198">
        <v>0</v>
      </c>
      <c r="AC21" s="198">
        <v>0</v>
      </c>
      <c r="AD21" s="198">
        <v>9.7899999999999991</v>
      </c>
      <c r="AE21" s="198">
        <v>0</v>
      </c>
      <c r="AF21" s="198">
        <v>0</v>
      </c>
      <c r="AG21" s="198">
        <v>0</v>
      </c>
      <c r="AH21" s="198">
        <v>0</v>
      </c>
      <c r="AI21" s="198">
        <v>32.25</v>
      </c>
      <c r="AJ21" s="198">
        <v>0</v>
      </c>
      <c r="AK21" s="198">
        <v>1.08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13.21</v>
      </c>
      <c r="D22" s="198">
        <v>0.16</v>
      </c>
      <c r="E22" s="198">
        <v>0</v>
      </c>
      <c r="F22" s="198">
        <v>11</v>
      </c>
      <c r="G22" s="198">
        <v>0</v>
      </c>
      <c r="H22" s="198">
        <v>0</v>
      </c>
      <c r="I22" s="198">
        <v>3.03</v>
      </c>
      <c r="J22" s="198">
        <v>5.42</v>
      </c>
      <c r="K22" s="198">
        <v>0.15</v>
      </c>
      <c r="L22" s="198">
        <v>18.97</v>
      </c>
      <c r="M22" s="198">
        <v>0.89</v>
      </c>
      <c r="N22" s="198">
        <v>1.19</v>
      </c>
      <c r="O22" s="198">
        <v>0</v>
      </c>
      <c r="P22" s="198">
        <v>1.26</v>
      </c>
      <c r="Q22" s="198">
        <v>0.22</v>
      </c>
      <c r="R22" s="198">
        <v>0.21</v>
      </c>
      <c r="S22" s="198">
        <v>0.27</v>
      </c>
      <c r="T22" s="198">
        <v>0</v>
      </c>
      <c r="U22" s="198">
        <v>7.25</v>
      </c>
      <c r="V22" s="198">
        <v>0.14000000000000001</v>
      </c>
      <c r="W22" s="198">
        <v>0.44</v>
      </c>
      <c r="X22" s="198">
        <v>0.99</v>
      </c>
      <c r="Y22" s="198">
        <v>0</v>
      </c>
      <c r="Z22" s="198">
        <v>2.21</v>
      </c>
      <c r="AA22" s="198">
        <v>0.68</v>
      </c>
      <c r="AB22" s="198">
        <v>0</v>
      </c>
      <c r="AC22" s="198">
        <v>0</v>
      </c>
      <c r="AD22" s="198">
        <v>9.7899999999999991</v>
      </c>
      <c r="AE22" s="198">
        <v>0</v>
      </c>
      <c r="AF22" s="198">
        <v>0</v>
      </c>
      <c r="AG22" s="198">
        <v>0</v>
      </c>
      <c r="AH22" s="198">
        <v>0</v>
      </c>
      <c r="AI22" s="198">
        <v>31.46</v>
      </c>
      <c r="AJ22" s="198">
        <v>0</v>
      </c>
      <c r="AK22" s="198">
        <v>1.08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13.21</v>
      </c>
      <c r="D23" s="198">
        <v>0.16</v>
      </c>
      <c r="E23" s="198">
        <v>0</v>
      </c>
      <c r="F23" s="198">
        <v>11</v>
      </c>
      <c r="G23" s="198">
        <v>0</v>
      </c>
      <c r="H23" s="198">
        <v>0</v>
      </c>
      <c r="I23" s="198">
        <v>3.03</v>
      </c>
      <c r="J23" s="198">
        <v>5.42</v>
      </c>
      <c r="K23" s="198">
        <v>0.15</v>
      </c>
      <c r="L23" s="198">
        <v>18.97</v>
      </c>
      <c r="M23" s="198">
        <v>0.89</v>
      </c>
      <c r="N23" s="198">
        <v>1.19</v>
      </c>
      <c r="O23" s="198">
        <v>0</v>
      </c>
      <c r="P23" s="198">
        <v>1.26</v>
      </c>
      <c r="Q23" s="198">
        <v>0.22</v>
      </c>
      <c r="R23" s="198">
        <v>0.21</v>
      </c>
      <c r="S23" s="198">
        <v>0.27</v>
      </c>
      <c r="T23" s="198">
        <v>0</v>
      </c>
      <c r="U23" s="198">
        <v>7.25</v>
      </c>
      <c r="V23" s="198">
        <v>0.14000000000000001</v>
      </c>
      <c r="W23" s="198">
        <v>0.44</v>
      </c>
      <c r="X23" s="198">
        <v>0.99</v>
      </c>
      <c r="Y23" s="198">
        <v>0</v>
      </c>
      <c r="Z23" s="198">
        <v>2.21</v>
      </c>
      <c r="AA23" s="198">
        <v>0.68</v>
      </c>
      <c r="AB23" s="198">
        <v>0</v>
      </c>
      <c r="AC23" s="198">
        <v>0</v>
      </c>
      <c r="AD23" s="198">
        <v>9.7899999999999991</v>
      </c>
      <c r="AE23" s="198">
        <v>0</v>
      </c>
      <c r="AF23" s="198">
        <v>0</v>
      </c>
      <c r="AG23" s="198">
        <v>0</v>
      </c>
      <c r="AH23" s="198">
        <v>0</v>
      </c>
      <c r="AI23" s="198">
        <v>31.72</v>
      </c>
      <c r="AJ23" s="198">
        <v>0</v>
      </c>
      <c r="AK23" s="198">
        <v>1.08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13.21</v>
      </c>
      <c r="D24" s="198">
        <v>0.16</v>
      </c>
      <c r="E24" s="198">
        <v>0</v>
      </c>
      <c r="F24" s="198">
        <v>11</v>
      </c>
      <c r="G24" s="198">
        <v>0</v>
      </c>
      <c r="H24" s="198">
        <v>0</v>
      </c>
      <c r="I24" s="198">
        <v>3.03</v>
      </c>
      <c r="J24" s="198">
        <v>5.42</v>
      </c>
      <c r="K24" s="198">
        <v>0.15</v>
      </c>
      <c r="L24" s="198">
        <v>18.97</v>
      </c>
      <c r="M24" s="198">
        <v>0.89</v>
      </c>
      <c r="N24" s="198">
        <v>1.19</v>
      </c>
      <c r="O24" s="198">
        <v>0</v>
      </c>
      <c r="P24" s="198">
        <v>1.26</v>
      </c>
      <c r="Q24" s="198">
        <v>0.22</v>
      </c>
      <c r="R24" s="198">
        <v>0.21</v>
      </c>
      <c r="S24" s="198">
        <v>0.27</v>
      </c>
      <c r="T24" s="198">
        <v>0</v>
      </c>
      <c r="U24" s="198">
        <v>7.25</v>
      </c>
      <c r="V24" s="198">
        <v>0.14000000000000001</v>
      </c>
      <c r="W24" s="198">
        <v>0.44</v>
      </c>
      <c r="X24" s="198">
        <v>0.99</v>
      </c>
      <c r="Y24" s="198">
        <v>0</v>
      </c>
      <c r="Z24" s="198">
        <v>2.21</v>
      </c>
      <c r="AA24" s="198">
        <v>0.68</v>
      </c>
      <c r="AB24" s="198">
        <v>0</v>
      </c>
      <c r="AC24" s="198">
        <v>0</v>
      </c>
      <c r="AD24" s="198">
        <v>9.7899999999999991</v>
      </c>
      <c r="AE24" s="198">
        <v>0</v>
      </c>
      <c r="AF24" s="198">
        <v>0</v>
      </c>
      <c r="AG24" s="198">
        <v>0</v>
      </c>
      <c r="AH24" s="198">
        <v>0</v>
      </c>
      <c r="AI24" s="198">
        <v>31.72</v>
      </c>
      <c r="AJ24" s="198">
        <v>0</v>
      </c>
      <c r="AK24" s="198">
        <v>1.08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13.21</v>
      </c>
      <c r="D25" s="198">
        <v>0.16</v>
      </c>
      <c r="E25" s="198">
        <v>0</v>
      </c>
      <c r="F25" s="198">
        <v>11</v>
      </c>
      <c r="G25" s="198">
        <v>0</v>
      </c>
      <c r="H25" s="198">
        <v>0</v>
      </c>
      <c r="I25" s="198">
        <v>3.03</v>
      </c>
      <c r="J25" s="198">
        <v>5.42</v>
      </c>
      <c r="K25" s="198">
        <v>0.15</v>
      </c>
      <c r="L25" s="198">
        <v>18.97</v>
      </c>
      <c r="M25" s="198">
        <v>0.89</v>
      </c>
      <c r="N25" s="198">
        <v>1.19</v>
      </c>
      <c r="O25" s="198">
        <v>0</v>
      </c>
      <c r="P25" s="198">
        <v>1.26</v>
      </c>
      <c r="Q25" s="198">
        <v>0.22</v>
      </c>
      <c r="R25" s="198">
        <v>0.21</v>
      </c>
      <c r="S25" s="198">
        <v>0.27</v>
      </c>
      <c r="T25" s="198">
        <v>0</v>
      </c>
      <c r="U25" s="198">
        <v>7.25</v>
      </c>
      <c r="V25" s="198">
        <v>0.14000000000000001</v>
      </c>
      <c r="W25" s="198">
        <v>0.44</v>
      </c>
      <c r="X25" s="198">
        <v>0.99</v>
      </c>
      <c r="Y25" s="198">
        <v>0</v>
      </c>
      <c r="Z25" s="198">
        <v>2.21</v>
      </c>
      <c r="AA25" s="198">
        <v>0.68</v>
      </c>
      <c r="AB25" s="198">
        <v>0</v>
      </c>
      <c r="AC25" s="198">
        <v>0</v>
      </c>
      <c r="AD25" s="198">
        <v>9.7899999999999991</v>
      </c>
      <c r="AE25" s="198">
        <v>0</v>
      </c>
      <c r="AF25" s="198">
        <v>0</v>
      </c>
      <c r="AG25" s="198">
        <v>0</v>
      </c>
      <c r="AH25" s="198">
        <v>0</v>
      </c>
      <c r="AI25" s="198">
        <v>31.72</v>
      </c>
      <c r="AJ25" s="198">
        <v>0</v>
      </c>
      <c r="AK25" s="198">
        <v>1.08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13.21</v>
      </c>
      <c r="D26" s="198">
        <v>0.16</v>
      </c>
      <c r="E26" s="198">
        <v>0</v>
      </c>
      <c r="F26" s="198">
        <v>11</v>
      </c>
      <c r="G26" s="198">
        <v>0</v>
      </c>
      <c r="H26" s="198">
        <v>0</v>
      </c>
      <c r="I26" s="198">
        <v>3.03</v>
      </c>
      <c r="J26" s="198">
        <v>5.42</v>
      </c>
      <c r="K26" s="198">
        <v>0.15</v>
      </c>
      <c r="L26" s="198">
        <v>18.97</v>
      </c>
      <c r="M26" s="198">
        <v>0.89</v>
      </c>
      <c r="N26" s="198">
        <v>1.19</v>
      </c>
      <c r="O26" s="198">
        <v>0</v>
      </c>
      <c r="P26" s="198">
        <v>1.26</v>
      </c>
      <c r="Q26" s="198">
        <v>0.22</v>
      </c>
      <c r="R26" s="198">
        <v>0.21</v>
      </c>
      <c r="S26" s="198">
        <v>0.27</v>
      </c>
      <c r="T26" s="198">
        <v>0</v>
      </c>
      <c r="U26" s="198">
        <v>7.25</v>
      </c>
      <c r="V26" s="198">
        <v>0.14000000000000001</v>
      </c>
      <c r="W26" s="198">
        <v>0.44</v>
      </c>
      <c r="X26" s="198">
        <v>0.99</v>
      </c>
      <c r="Y26" s="198">
        <v>0</v>
      </c>
      <c r="Z26" s="198">
        <v>2.21</v>
      </c>
      <c r="AA26" s="198">
        <v>0.68</v>
      </c>
      <c r="AB26" s="198">
        <v>0</v>
      </c>
      <c r="AC26" s="198">
        <v>0</v>
      </c>
      <c r="AD26" s="198">
        <v>9.7899999999999991</v>
      </c>
      <c r="AE26" s="198">
        <v>0</v>
      </c>
      <c r="AF26" s="198">
        <v>0</v>
      </c>
      <c r="AG26" s="198">
        <v>0</v>
      </c>
      <c r="AH26" s="198">
        <v>0</v>
      </c>
      <c r="AI26" s="198">
        <v>31.72</v>
      </c>
      <c r="AJ26" s="198">
        <v>0</v>
      </c>
      <c r="AK26" s="198">
        <v>1.08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12.89</v>
      </c>
      <c r="D27" s="198">
        <v>0.16</v>
      </c>
      <c r="E27" s="198">
        <v>0</v>
      </c>
      <c r="F27" s="198">
        <v>11</v>
      </c>
      <c r="G27" s="198">
        <v>0</v>
      </c>
      <c r="H27" s="198">
        <v>0</v>
      </c>
      <c r="I27" s="198">
        <v>9.75</v>
      </c>
      <c r="J27" s="198">
        <v>0.02</v>
      </c>
      <c r="K27" s="198">
        <v>0.15</v>
      </c>
      <c r="L27" s="198">
        <v>18.97</v>
      </c>
      <c r="M27" s="198">
        <v>0.89</v>
      </c>
      <c r="N27" s="198">
        <v>1.19</v>
      </c>
      <c r="O27" s="198">
        <v>0</v>
      </c>
      <c r="P27" s="198">
        <v>1.26</v>
      </c>
      <c r="Q27" s="198">
        <v>0.22</v>
      </c>
      <c r="R27" s="198">
        <v>0.21</v>
      </c>
      <c r="S27" s="198">
        <v>0.27</v>
      </c>
      <c r="T27" s="198">
        <v>0</v>
      </c>
      <c r="U27" s="198">
        <v>7.25</v>
      </c>
      <c r="V27" s="198">
        <v>0.14000000000000001</v>
      </c>
      <c r="W27" s="198">
        <v>0.44</v>
      </c>
      <c r="X27" s="198">
        <v>0.99</v>
      </c>
      <c r="Y27" s="198">
        <v>0</v>
      </c>
      <c r="Z27" s="198">
        <v>2.21</v>
      </c>
      <c r="AA27" s="198">
        <v>0.68</v>
      </c>
      <c r="AB27" s="198">
        <v>0</v>
      </c>
      <c r="AC27" s="198">
        <v>0</v>
      </c>
      <c r="AD27" s="198">
        <v>9.7899999999999991</v>
      </c>
      <c r="AE27" s="198">
        <v>0</v>
      </c>
      <c r="AF27" s="198">
        <v>0</v>
      </c>
      <c r="AG27" s="198">
        <v>0</v>
      </c>
      <c r="AH27" s="198">
        <v>0</v>
      </c>
      <c r="AI27" s="198">
        <v>32.25</v>
      </c>
      <c r="AJ27" s="198">
        <v>0</v>
      </c>
      <c r="AK27" s="198">
        <v>1.08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12.89</v>
      </c>
      <c r="D28" s="198">
        <v>0.16</v>
      </c>
      <c r="E28" s="198">
        <v>0</v>
      </c>
      <c r="F28" s="198">
        <v>11</v>
      </c>
      <c r="G28" s="198">
        <v>0</v>
      </c>
      <c r="H28" s="198">
        <v>0</v>
      </c>
      <c r="I28" s="198">
        <v>9.75</v>
      </c>
      <c r="J28" s="198">
        <v>0.02</v>
      </c>
      <c r="K28" s="198">
        <v>0.15</v>
      </c>
      <c r="L28" s="198">
        <v>18.97</v>
      </c>
      <c r="M28" s="198">
        <v>0.89</v>
      </c>
      <c r="N28" s="198">
        <v>1.19</v>
      </c>
      <c r="O28" s="198">
        <v>0</v>
      </c>
      <c r="P28" s="198">
        <v>1.26</v>
      </c>
      <c r="Q28" s="198">
        <v>0.22</v>
      </c>
      <c r="R28" s="198">
        <v>0.21</v>
      </c>
      <c r="S28" s="198">
        <v>0.27</v>
      </c>
      <c r="T28" s="198">
        <v>0</v>
      </c>
      <c r="U28" s="198">
        <v>7.25</v>
      </c>
      <c r="V28" s="198">
        <v>0.14000000000000001</v>
      </c>
      <c r="W28" s="198">
        <v>0.44</v>
      </c>
      <c r="X28" s="198">
        <v>0.99</v>
      </c>
      <c r="Y28" s="198">
        <v>0</v>
      </c>
      <c r="Z28" s="198">
        <v>2.21</v>
      </c>
      <c r="AA28" s="198">
        <v>0.68</v>
      </c>
      <c r="AB28" s="198">
        <v>0</v>
      </c>
      <c r="AC28" s="198">
        <v>0</v>
      </c>
      <c r="AD28" s="198">
        <v>9.7899999999999991</v>
      </c>
      <c r="AE28" s="198">
        <v>0</v>
      </c>
      <c r="AF28" s="198">
        <v>0</v>
      </c>
      <c r="AG28" s="198">
        <v>0</v>
      </c>
      <c r="AH28" s="198">
        <v>0</v>
      </c>
      <c r="AI28" s="198">
        <v>31.72</v>
      </c>
      <c r="AJ28" s="198">
        <v>0</v>
      </c>
      <c r="AK28" s="198">
        <v>1.08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12.89</v>
      </c>
      <c r="D29" s="198">
        <v>0.16</v>
      </c>
      <c r="E29" s="198">
        <v>0</v>
      </c>
      <c r="F29" s="198">
        <v>11</v>
      </c>
      <c r="G29" s="198">
        <v>0</v>
      </c>
      <c r="H29" s="198">
        <v>0</v>
      </c>
      <c r="I29" s="198">
        <v>9.75</v>
      </c>
      <c r="J29" s="198">
        <v>0.02</v>
      </c>
      <c r="K29" s="198">
        <v>0.15</v>
      </c>
      <c r="L29" s="198">
        <v>18.97</v>
      </c>
      <c r="M29" s="198">
        <v>0.89</v>
      </c>
      <c r="N29" s="198">
        <v>1.19</v>
      </c>
      <c r="O29" s="198">
        <v>0</v>
      </c>
      <c r="P29" s="198">
        <v>1.26</v>
      </c>
      <c r="Q29" s="198">
        <v>0.22</v>
      </c>
      <c r="R29" s="198">
        <v>0.21</v>
      </c>
      <c r="S29" s="198">
        <v>0.27</v>
      </c>
      <c r="T29" s="198">
        <v>0</v>
      </c>
      <c r="U29" s="198">
        <v>7.25</v>
      </c>
      <c r="V29" s="198">
        <v>0.13</v>
      </c>
      <c r="W29" s="198">
        <v>0.44</v>
      </c>
      <c r="X29" s="198">
        <v>0.99</v>
      </c>
      <c r="Y29" s="198">
        <v>0</v>
      </c>
      <c r="Z29" s="198">
        <v>2.21</v>
      </c>
      <c r="AA29" s="198">
        <v>0.68</v>
      </c>
      <c r="AB29" s="198">
        <v>0</v>
      </c>
      <c r="AC29" s="198">
        <v>0.46</v>
      </c>
      <c r="AD29" s="198">
        <v>8.9</v>
      </c>
      <c r="AE29" s="198">
        <v>0</v>
      </c>
      <c r="AF29" s="198">
        <v>0</v>
      </c>
      <c r="AG29" s="198">
        <v>0</v>
      </c>
      <c r="AH29" s="198">
        <v>0</v>
      </c>
      <c r="AI29" s="198">
        <v>31.46</v>
      </c>
      <c r="AJ29" s="198">
        <v>0</v>
      </c>
      <c r="AK29" s="198">
        <v>1.08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12.73</v>
      </c>
      <c r="D30" s="198">
        <v>0.16</v>
      </c>
      <c r="E30" s="198">
        <v>0</v>
      </c>
      <c r="F30" s="198">
        <v>11</v>
      </c>
      <c r="G30" s="198">
        <v>0</v>
      </c>
      <c r="H30" s="198">
        <v>0</v>
      </c>
      <c r="I30" s="198">
        <v>9.75</v>
      </c>
      <c r="J30" s="198">
        <v>0.02</v>
      </c>
      <c r="K30" s="198">
        <v>0.15</v>
      </c>
      <c r="L30" s="198">
        <v>18.97</v>
      </c>
      <c r="M30" s="198">
        <v>0.89</v>
      </c>
      <c r="N30" s="198">
        <v>1.19</v>
      </c>
      <c r="O30" s="198">
        <v>0</v>
      </c>
      <c r="P30" s="198">
        <v>1.26</v>
      </c>
      <c r="Q30" s="198">
        <v>0.22</v>
      </c>
      <c r="R30" s="198">
        <v>0.21</v>
      </c>
      <c r="S30" s="198">
        <v>0.27</v>
      </c>
      <c r="T30" s="198">
        <v>0</v>
      </c>
      <c r="U30" s="198">
        <v>7.25</v>
      </c>
      <c r="V30" s="198">
        <v>0.13</v>
      </c>
      <c r="W30" s="198">
        <v>0.44</v>
      </c>
      <c r="X30" s="198">
        <v>0.99</v>
      </c>
      <c r="Y30" s="198">
        <v>0</v>
      </c>
      <c r="Z30" s="198">
        <v>2.21</v>
      </c>
      <c r="AA30" s="198">
        <v>0.68</v>
      </c>
      <c r="AB30" s="198">
        <v>0</v>
      </c>
      <c r="AC30" s="198">
        <v>0.46</v>
      </c>
      <c r="AD30" s="198">
        <v>8.9</v>
      </c>
      <c r="AE30" s="198">
        <v>0</v>
      </c>
      <c r="AF30" s="198">
        <v>0</v>
      </c>
      <c r="AG30" s="198">
        <v>0</v>
      </c>
      <c r="AH30" s="198">
        <v>0</v>
      </c>
      <c r="AI30" s="198">
        <v>31.46</v>
      </c>
      <c r="AJ30" s="198">
        <v>0</v>
      </c>
      <c r="AK30" s="198">
        <v>1.08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12.73</v>
      </c>
      <c r="D31" s="198">
        <v>0.16</v>
      </c>
      <c r="E31" s="198">
        <v>0</v>
      </c>
      <c r="F31" s="198">
        <v>11</v>
      </c>
      <c r="G31" s="198">
        <v>0</v>
      </c>
      <c r="H31" s="198">
        <v>0</v>
      </c>
      <c r="I31" s="198">
        <v>9.75</v>
      </c>
      <c r="J31" s="198">
        <v>0.02</v>
      </c>
      <c r="K31" s="198">
        <v>0.15</v>
      </c>
      <c r="L31" s="198">
        <v>18.97</v>
      </c>
      <c r="M31" s="198">
        <v>0.89</v>
      </c>
      <c r="N31" s="198">
        <v>1.19</v>
      </c>
      <c r="O31" s="198">
        <v>0</v>
      </c>
      <c r="P31" s="198">
        <v>1.26</v>
      </c>
      <c r="Q31" s="198">
        <v>0.22</v>
      </c>
      <c r="R31" s="198">
        <v>0.21</v>
      </c>
      <c r="S31" s="198">
        <v>0.27</v>
      </c>
      <c r="T31" s="198">
        <v>0</v>
      </c>
      <c r="U31" s="198">
        <v>7.25</v>
      </c>
      <c r="V31" s="198">
        <v>0.13</v>
      </c>
      <c r="W31" s="198">
        <v>1.0900000000000001</v>
      </c>
      <c r="X31" s="198">
        <v>0.99</v>
      </c>
      <c r="Y31" s="198">
        <v>0</v>
      </c>
      <c r="Z31" s="198">
        <v>2.21</v>
      </c>
      <c r="AA31" s="198">
        <v>0.68</v>
      </c>
      <c r="AB31" s="198">
        <v>0</v>
      </c>
      <c r="AC31" s="198">
        <v>0.46</v>
      </c>
      <c r="AD31" s="198">
        <v>8.9</v>
      </c>
      <c r="AE31" s="198">
        <v>0</v>
      </c>
      <c r="AF31" s="198">
        <v>0</v>
      </c>
      <c r="AG31" s="198">
        <v>0</v>
      </c>
      <c r="AH31" s="198">
        <v>0</v>
      </c>
      <c r="AI31" s="198">
        <v>31.46</v>
      </c>
      <c r="AJ31" s="198">
        <v>0</v>
      </c>
      <c r="AK31" s="198">
        <v>1.08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12.56</v>
      </c>
      <c r="D32" s="198">
        <v>0.16</v>
      </c>
      <c r="E32" s="198">
        <v>0</v>
      </c>
      <c r="F32" s="198">
        <v>11</v>
      </c>
      <c r="G32" s="198">
        <v>0</v>
      </c>
      <c r="H32" s="198">
        <v>0</v>
      </c>
      <c r="I32" s="198">
        <v>9.75</v>
      </c>
      <c r="J32" s="198">
        <v>0.02</v>
      </c>
      <c r="K32" s="198">
        <v>0.15</v>
      </c>
      <c r="L32" s="198">
        <v>18.97</v>
      </c>
      <c r="M32" s="198">
        <v>0.89</v>
      </c>
      <c r="N32" s="198">
        <v>1.19</v>
      </c>
      <c r="O32" s="198">
        <v>0</v>
      </c>
      <c r="P32" s="198">
        <v>1.26</v>
      </c>
      <c r="Q32" s="198">
        <v>0.22</v>
      </c>
      <c r="R32" s="198">
        <v>0.21</v>
      </c>
      <c r="S32" s="198">
        <v>0.27</v>
      </c>
      <c r="T32" s="198">
        <v>0</v>
      </c>
      <c r="U32" s="198">
        <v>7.25</v>
      </c>
      <c r="V32" s="198">
        <v>0.13</v>
      </c>
      <c r="W32" s="198">
        <v>0.47</v>
      </c>
      <c r="X32" s="198">
        <v>0.99</v>
      </c>
      <c r="Y32" s="198">
        <v>0</v>
      </c>
      <c r="Z32" s="198">
        <v>2.21</v>
      </c>
      <c r="AA32" s="198">
        <v>0.68</v>
      </c>
      <c r="AB32" s="198">
        <v>0</v>
      </c>
      <c r="AC32" s="198">
        <v>0.46</v>
      </c>
      <c r="AD32" s="198">
        <v>8.9</v>
      </c>
      <c r="AE32" s="198">
        <v>0</v>
      </c>
      <c r="AF32" s="198">
        <v>0</v>
      </c>
      <c r="AG32" s="198">
        <v>0</v>
      </c>
      <c r="AH32" s="198">
        <v>0</v>
      </c>
      <c r="AI32" s="198">
        <v>31.46</v>
      </c>
      <c r="AJ32" s="198">
        <v>0</v>
      </c>
      <c r="AK32" s="198">
        <v>1.08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12.56</v>
      </c>
      <c r="D33" s="198">
        <v>0.16</v>
      </c>
      <c r="E33" s="198">
        <v>0</v>
      </c>
      <c r="F33" s="198">
        <v>11</v>
      </c>
      <c r="G33" s="198">
        <v>0</v>
      </c>
      <c r="H33" s="198">
        <v>0</v>
      </c>
      <c r="I33" s="198">
        <v>9.75</v>
      </c>
      <c r="J33" s="198">
        <v>0.02</v>
      </c>
      <c r="K33" s="198">
        <v>0.15</v>
      </c>
      <c r="L33" s="198">
        <v>18.97</v>
      </c>
      <c r="M33" s="198">
        <v>0.89</v>
      </c>
      <c r="N33" s="198">
        <v>1.19</v>
      </c>
      <c r="O33" s="198">
        <v>0</v>
      </c>
      <c r="P33" s="198">
        <v>1.26</v>
      </c>
      <c r="Q33" s="198">
        <v>0.22</v>
      </c>
      <c r="R33" s="198">
        <v>0.21</v>
      </c>
      <c r="S33" s="198">
        <v>0.27</v>
      </c>
      <c r="T33" s="198">
        <v>0</v>
      </c>
      <c r="U33" s="198">
        <v>7.25</v>
      </c>
      <c r="V33" s="198">
        <v>0.13</v>
      </c>
      <c r="W33" s="198">
        <v>0.47</v>
      </c>
      <c r="X33" s="198">
        <v>0.99</v>
      </c>
      <c r="Y33" s="198">
        <v>0</v>
      </c>
      <c r="Z33" s="198">
        <v>2.21</v>
      </c>
      <c r="AA33" s="198">
        <v>0.68</v>
      </c>
      <c r="AB33" s="198">
        <v>0</v>
      </c>
      <c r="AC33" s="198">
        <v>0.46</v>
      </c>
      <c r="AD33" s="198">
        <v>8.9</v>
      </c>
      <c r="AE33" s="198">
        <v>0</v>
      </c>
      <c r="AF33" s="198">
        <v>0</v>
      </c>
      <c r="AG33" s="198">
        <v>0</v>
      </c>
      <c r="AH33" s="198">
        <v>0</v>
      </c>
      <c r="AI33" s="198">
        <v>31.46</v>
      </c>
      <c r="AJ33" s="198">
        <v>0</v>
      </c>
      <c r="AK33" s="198">
        <v>1.08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12.4</v>
      </c>
      <c r="D34" s="198">
        <v>0.16</v>
      </c>
      <c r="E34" s="198">
        <v>0</v>
      </c>
      <c r="F34" s="198">
        <v>11</v>
      </c>
      <c r="G34" s="198">
        <v>0</v>
      </c>
      <c r="H34" s="198">
        <v>0</v>
      </c>
      <c r="I34" s="198">
        <v>9.75</v>
      </c>
      <c r="J34" s="198">
        <v>0.02</v>
      </c>
      <c r="K34" s="198">
        <v>0.15</v>
      </c>
      <c r="L34" s="198">
        <v>18.97</v>
      </c>
      <c r="M34" s="198">
        <v>0.89</v>
      </c>
      <c r="N34" s="198">
        <v>1.19</v>
      </c>
      <c r="O34" s="198">
        <v>0</v>
      </c>
      <c r="P34" s="198">
        <v>1.26</v>
      </c>
      <c r="Q34" s="198">
        <v>0.22</v>
      </c>
      <c r="R34" s="198">
        <v>0.21</v>
      </c>
      <c r="S34" s="198">
        <v>0.27</v>
      </c>
      <c r="T34" s="198">
        <v>0</v>
      </c>
      <c r="U34" s="198">
        <v>7.25</v>
      </c>
      <c r="V34" s="198">
        <v>0.13</v>
      </c>
      <c r="W34" s="198">
        <v>0.47</v>
      </c>
      <c r="X34" s="198">
        <v>0.99</v>
      </c>
      <c r="Y34" s="198">
        <v>0</v>
      </c>
      <c r="Z34" s="198">
        <v>2.21</v>
      </c>
      <c r="AA34" s="198">
        <v>0.68</v>
      </c>
      <c r="AB34" s="198">
        <v>0</v>
      </c>
      <c r="AC34" s="198">
        <v>0.46</v>
      </c>
      <c r="AD34" s="198">
        <v>8.9</v>
      </c>
      <c r="AE34" s="198">
        <v>0</v>
      </c>
      <c r="AF34" s="198">
        <v>0</v>
      </c>
      <c r="AG34" s="198">
        <v>0</v>
      </c>
      <c r="AH34" s="198">
        <v>0</v>
      </c>
      <c r="AI34" s="198">
        <v>31.46</v>
      </c>
      <c r="AJ34" s="198">
        <v>0</v>
      </c>
      <c r="AK34" s="198">
        <v>1.08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12.4</v>
      </c>
      <c r="D35" s="198">
        <v>0.16</v>
      </c>
      <c r="E35" s="198">
        <v>0</v>
      </c>
      <c r="F35" s="198">
        <v>11</v>
      </c>
      <c r="G35" s="198">
        <v>0</v>
      </c>
      <c r="H35" s="198">
        <v>0</v>
      </c>
      <c r="I35" s="198">
        <v>9.75</v>
      </c>
      <c r="J35" s="198">
        <v>0.02</v>
      </c>
      <c r="K35" s="198">
        <v>0.15</v>
      </c>
      <c r="L35" s="198">
        <v>18.97</v>
      </c>
      <c r="M35" s="198">
        <v>0.89</v>
      </c>
      <c r="N35" s="198">
        <v>1.19</v>
      </c>
      <c r="O35" s="198">
        <v>0</v>
      </c>
      <c r="P35" s="198">
        <v>1.26</v>
      </c>
      <c r="Q35" s="198">
        <v>0.22</v>
      </c>
      <c r="R35" s="198">
        <v>0.21</v>
      </c>
      <c r="S35" s="198">
        <v>0.27</v>
      </c>
      <c r="T35" s="198">
        <v>0</v>
      </c>
      <c r="U35" s="198">
        <v>7.25</v>
      </c>
      <c r="V35" s="198">
        <v>0.13</v>
      </c>
      <c r="W35" s="198">
        <v>0.47</v>
      </c>
      <c r="X35" s="198">
        <v>0.99</v>
      </c>
      <c r="Y35" s="198">
        <v>0</v>
      </c>
      <c r="Z35" s="198">
        <v>2.21</v>
      </c>
      <c r="AA35" s="198">
        <v>0.68</v>
      </c>
      <c r="AB35" s="198">
        <v>0</v>
      </c>
      <c r="AC35" s="198">
        <v>0.46</v>
      </c>
      <c r="AD35" s="198">
        <v>8.9</v>
      </c>
      <c r="AE35" s="198">
        <v>0</v>
      </c>
      <c r="AF35" s="198">
        <v>0</v>
      </c>
      <c r="AG35" s="198">
        <v>0</v>
      </c>
      <c r="AH35" s="198">
        <v>0</v>
      </c>
      <c r="AI35" s="198">
        <v>31.46</v>
      </c>
      <c r="AJ35" s="198">
        <v>0</v>
      </c>
      <c r="AK35" s="198">
        <v>1.08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12.4</v>
      </c>
      <c r="D36" s="198">
        <v>0.16</v>
      </c>
      <c r="E36" s="198">
        <v>0</v>
      </c>
      <c r="F36" s="198">
        <v>11</v>
      </c>
      <c r="G36" s="198">
        <v>0</v>
      </c>
      <c r="H36" s="198">
        <v>0</v>
      </c>
      <c r="I36" s="198">
        <v>9.75</v>
      </c>
      <c r="J36" s="198">
        <v>0.02</v>
      </c>
      <c r="K36" s="198">
        <v>0.15</v>
      </c>
      <c r="L36" s="198">
        <v>18.97</v>
      </c>
      <c r="M36" s="198">
        <v>0.89</v>
      </c>
      <c r="N36" s="198">
        <v>1.19</v>
      </c>
      <c r="O36" s="198">
        <v>0</v>
      </c>
      <c r="P36" s="198">
        <v>1.26</v>
      </c>
      <c r="Q36" s="198">
        <v>0.22</v>
      </c>
      <c r="R36" s="198">
        <v>0.21</v>
      </c>
      <c r="S36" s="198">
        <v>0.27</v>
      </c>
      <c r="T36" s="198">
        <v>0</v>
      </c>
      <c r="U36" s="198">
        <v>7.25</v>
      </c>
      <c r="V36" s="198">
        <v>0.13</v>
      </c>
      <c r="W36" s="198">
        <v>0.47</v>
      </c>
      <c r="X36" s="198">
        <v>0.99</v>
      </c>
      <c r="Y36" s="198">
        <v>0</v>
      </c>
      <c r="Z36" s="198">
        <v>2.21</v>
      </c>
      <c r="AA36" s="198">
        <v>0.68</v>
      </c>
      <c r="AB36" s="198">
        <v>0</v>
      </c>
      <c r="AC36" s="198">
        <v>0.46</v>
      </c>
      <c r="AD36" s="198">
        <v>8.9</v>
      </c>
      <c r="AE36" s="198">
        <v>0</v>
      </c>
      <c r="AF36" s="198">
        <v>0</v>
      </c>
      <c r="AG36" s="198">
        <v>0</v>
      </c>
      <c r="AH36" s="198">
        <v>0</v>
      </c>
      <c r="AI36" s="198">
        <v>31.46</v>
      </c>
      <c r="AJ36" s="198">
        <v>0</v>
      </c>
      <c r="AK36" s="198">
        <v>1.08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12.4</v>
      </c>
      <c r="D37" s="198">
        <v>0.16</v>
      </c>
      <c r="E37" s="198">
        <v>0</v>
      </c>
      <c r="F37" s="198">
        <v>11</v>
      </c>
      <c r="G37" s="198">
        <v>0</v>
      </c>
      <c r="H37" s="198">
        <v>0</v>
      </c>
      <c r="I37" s="198">
        <v>9.75</v>
      </c>
      <c r="J37" s="198">
        <v>0.02</v>
      </c>
      <c r="K37" s="198">
        <v>0.15</v>
      </c>
      <c r="L37" s="198">
        <v>96.5</v>
      </c>
      <c r="M37" s="198">
        <v>0.89</v>
      </c>
      <c r="N37" s="198">
        <v>1.19</v>
      </c>
      <c r="O37" s="198">
        <v>0</v>
      </c>
      <c r="P37" s="198">
        <v>1.26</v>
      </c>
      <c r="Q37" s="198">
        <v>0.22</v>
      </c>
      <c r="R37" s="198">
        <v>0.21</v>
      </c>
      <c r="S37" s="198">
        <v>0.27</v>
      </c>
      <c r="T37" s="198">
        <v>0</v>
      </c>
      <c r="U37" s="198">
        <v>7.25</v>
      </c>
      <c r="V37" s="198">
        <v>0.13</v>
      </c>
      <c r="W37" s="198">
        <v>0.47</v>
      </c>
      <c r="X37" s="198">
        <v>0.99</v>
      </c>
      <c r="Y37" s="198">
        <v>0</v>
      </c>
      <c r="Z37" s="198">
        <v>2.21</v>
      </c>
      <c r="AA37" s="198">
        <v>0.68</v>
      </c>
      <c r="AB37" s="198">
        <v>0</v>
      </c>
      <c r="AC37" s="198">
        <v>0.46</v>
      </c>
      <c r="AD37" s="198">
        <v>8.9</v>
      </c>
      <c r="AE37" s="198">
        <v>0</v>
      </c>
      <c r="AF37" s="198">
        <v>0</v>
      </c>
      <c r="AG37" s="198">
        <v>0</v>
      </c>
      <c r="AH37" s="198">
        <v>0</v>
      </c>
      <c r="AI37" s="198">
        <v>31.46</v>
      </c>
      <c r="AJ37" s="198">
        <v>0</v>
      </c>
      <c r="AK37" s="198">
        <v>1.08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12.4</v>
      </c>
      <c r="D38" s="198">
        <v>0.16</v>
      </c>
      <c r="E38" s="198">
        <v>0</v>
      </c>
      <c r="F38" s="198">
        <v>11</v>
      </c>
      <c r="G38" s="198">
        <v>0</v>
      </c>
      <c r="H38" s="198">
        <v>0</v>
      </c>
      <c r="I38" s="198">
        <v>9.75</v>
      </c>
      <c r="J38" s="198">
        <v>0.02</v>
      </c>
      <c r="K38" s="198">
        <v>0.15</v>
      </c>
      <c r="L38" s="198">
        <v>178.5</v>
      </c>
      <c r="M38" s="198">
        <v>0.89</v>
      </c>
      <c r="N38" s="198">
        <v>1.19</v>
      </c>
      <c r="O38" s="198">
        <v>0</v>
      </c>
      <c r="P38" s="198">
        <v>1.26</v>
      </c>
      <c r="Q38" s="198">
        <v>0.22</v>
      </c>
      <c r="R38" s="198">
        <v>0.21</v>
      </c>
      <c r="S38" s="198">
        <v>0.27</v>
      </c>
      <c r="T38" s="198">
        <v>0</v>
      </c>
      <c r="U38" s="198">
        <v>7.25</v>
      </c>
      <c r="V38" s="198">
        <v>0.13</v>
      </c>
      <c r="W38" s="198">
        <v>0.47</v>
      </c>
      <c r="X38" s="198">
        <v>0.99</v>
      </c>
      <c r="Y38" s="198">
        <v>0</v>
      </c>
      <c r="Z38" s="198">
        <v>2.21</v>
      </c>
      <c r="AA38" s="198">
        <v>0.68</v>
      </c>
      <c r="AB38" s="198">
        <v>0</v>
      </c>
      <c r="AC38" s="198">
        <v>0.46</v>
      </c>
      <c r="AD38" s="198">
        <v>8.9</v>
      </c>
      <c r="AE38" s="198">
        <v>0</v>
      </c>
      <c r="AF38" s="198">
        <v>0</v>
      </c>
      <c r="AG38" s="198">
        <v>0</v>
      </c>
      <c r="AH38" s="198">
        <v>0</v>
      </c>
      <c r="AI38" s="198">
        <v>31.46</v>
      </c>
      <c r="AJ38" s="198">
        <v>0</v>
      </c>
      <c r="AK38" s="198">
        <v>1.08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12.24</v>
      </c>
      <c r="D39" s="198">
        <v>0.16</v>
      </c>
      <c r="E39" s="198">
        <v>0</v>
      </c>
      <c r="F39" s="198">
        <v>11</v>
      </c>
      <c r="G39" s="198">
        <v>0</v>
      </c>
      <c r="H39" s="198">
        <v>0</v>
      </c>
      <c r="I39" s="198">
        <v>9.75</v>
      </c>
      <c r="J39" s="198">
        <v>0.02</v>
      </c>
      <c r="K39" s="198">
        <v>0.15</v>
      </c>
      <c r="L39" s="198">
        <v>178.5</v>
      </c>
      <c r="M39" s="198">
        <v>0.89</v>
      </c>
      <c r="N39" s="198">
        <v>1.19</v>
      </c>
      <c r="O39" s="198">
        <v>0</v>
      </c>
      <c r="P39" s="198">
        <v>1.26</v>
      </c>
      <c r="Q39" s="198">
        <v>0.22</v>
      </c>
      <c r="R39" s="198">
        <v>0.21</v>
      </c>
      <c r="S39" s="198">
        <v>0.27</v>
      </c>
      <c r="T39" s="198">
        <v>0</v>
      </c>
      <c r="U39" s="198">
        <v>7.25</v>
      </c>
      <c r="V39" s="198">
        <v>0.13</v>
      </c>
      <c r="W39" s="198">
        <v>0.47</v>
      </c>
      <c r="X39" s="198">
        <v>0.99</v>
      </c>
      <c r="Y39" s="198">
        <v>0</v>
      </c>
      <c r="Z39" s="198">
        <v>2.21</v>
      </c>
      <c r="AA39" s="198">
        <v>0.68</v>
      </c>
      <c r="AB39" s="198">
        <v>0</v>
      </c>
      <c r="AC39" s="198">
        <v>0.46</v>
      </c>
      <c r="AD39" s="198">
        <v>8.9</v>
      </c>
      <c r="AE39" s="198">
        <v>0</v>
      </c>
      <c r="AF39" s="198">
        <v>0</v>
      </c>
      <c r="AG39" s="198">
        <v>0</v>
      </c>
      <c r="AH39" s="198">
        <v>0</v>
      </c>
      <c r="AI39" s="198">
        <v>31.72</v>
      </c>
      <c r="AJ39" s="198">
        <v>0</v>
      </c>
      <c r="AK39" s="198">
        <v>1.08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12.24</v>
      </c>
      <c r="D40" s="198">
        <v>0.16</v>
      </c>
      <c r="E40" s="198">
        <v>0</v>
      </c>
      <c r="F40" s="198">
        <v>11</v>
      </c>
      <c r="G40" s="198">
        <v>0</v>
      </c>
      <c r="H40" s="198">
        <v>0</v>
      </c>
      <c r="I40" s="198">
        <v>9.75</v>
      </c>
      <c r="J40" s="198">
        <v>0.02</v>
      </c>
      <c r="K40" s="198">
        <v>0.15</v>
      </c>
      <c r="L40" s="198">
        <v>178.5</v>
      </c>
      <c r="M40" s="198">
        <v>0.89</v>
      </c>
      <c r="N40" s="198">
        <v>1.19</v>
      </c>
      <c r="O40" s="198">
        <v>0</v>
      </c>
      <c r="P40" s="198">
        <v>1.26</v>
      </c>
      <c r="Q40" s="198">
        <v>0.22</v>
      </c>
      <c r="R40" s="198">
        <v>0.21</v>
      </c>
      <c r="S40" s="198">
        <v>0.27</v>
      </c>
      <c r="T40" s="198">
        <v>0</v>
      </c>
      <c r="U40" s="198">
        <v>7.25</v>
      </c>
      <c r="V40" s="198">
        <v>0.13</v>
      </c>
      <c r="W40" s="198">
        <v>0.47</v>
      </c>
      <c r="X40" s="198">
        <v>0.99</v>
      </c>
      <c r="Y40" s="198">
        <v>0</v>
      </c>
      <c r="Z40" s="198">
        <v>2.21</v>
      </c>
      <c r="AA40" s="198">
        <v>0.68</v>
      </c>
      <c r="AB40" s="198">
        <v>0</v>
      </c>
      <c r="AC40" s="198">
        <v>0.46</v>
      </c>
      <c r="AD40" s="198">
        <v>8.9</v>
      </c>
      <c r="AE40" s="198">
        <v>0</v>
      </c>
      <c r="AF40" s="198">
        <v>0</v>
      </c>
      <c r="AG40" s="198">
        <v>0</v>
      </c>
      <c r="AH40" s="198">
        <v>0</v>
      </c>
      <c r="AI40" s="198">
        <v>31.72</v>
      </c>
      <c r="AJ40" s="198">
        <v>0</v>
      </c>
      <c r="AK40" s="198">
        <v>1.08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12.24</v>
      </c>
      <c r="D41" s="198">
        <v>0.16</v>
      </c>
      <c r="E41" s="198">
        <v>0</v>
      </c>
      <c r="F41" s="198">
        <v>11</v>
      </c>
      <c r="G41" s="198">
        <v>0</v>
      </c>
      <c r="H41" s="198">
        <v>0</v>
      </c>
      <c r="I41" s="198">
        <v>9.75</v>
      </c>
      <c r="J41" s="198">
        <v>0.02</v>
      </c>
      <c r="K41" s="198">
        <v>0.15</v>
      </c>
      <c r="L41" s="198">
        <v>258.5</v>
      </c>
      <c r="M41" s="198">
        <v>0.89</v>
      </c>
      <c r="N41" s="198">
        <v>1.19</v>
      </c>
      <c r="O41" s="198">
        <v>0</v>
      </c>
      <c r="P41" s="198">
        <v>1.26</v>
      </c>
      <c r="Q41" s="198">
        <v>0.22</v>
      </c>
      <c r="R41" s="198">
        <v>0.21</v>
      </c>
      <c r="S41" s="198">
        <v>0.27</v>
      </c>
      <c r="T41" s="198">
        <v>0</v>
      </c>
      <c r="U41" s="198">
        <v>7.25</v>
      </c>
      <c r="V41" s="198">
        <v>0.13</v>
      </c>
      <c r="W41" s="198">
        <v>0.47</v>
      </c>
      <c r="X41" s="198">
        <v>0.99</v>
      </c>
      <c r="Y41" s="198">
        <v>0</v>
      </c>
      <c r="Z41" s="198">
        <v>2.21</v>
      </c>
      <c r="AA41" s="198">
        <v>0.68</v>
      </c>
      <c r="AB41" s="198">
        <v>0</v>
      </c>
      <c r="AC41" s="198">
        <v>0.46</v>
      </c>
      <c r="AD41" s="198">
        <v>8.9</v>
      </c>
      <c r="AE41" s="198">
        <v>0</v>
      </c>
      <c r="AF41" s="198">
        <v>0</v>
      </c>
      <c r="AG41" s="198">
        <v>0</v>
      </c>
      <c r="AH41" s="198">
        <v>0</v>
      </c>
      <c r="AI41" s="198">
        <v>31.72</v>
      </c>
      <c r="AJ41" s="198">
        <v>0</v>
      </c>
      <c r="AK41" s="198">
        <v>1.08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12.24</v>
      </c>
      <c r="D42" s="198">
        <v>0.16</v>
      </c>
      <c r="E42" s="198">
        <v>0</v>
      </c>
      <c r="F42" s="198">
        <v>11</v>
      </c>
      <c r="G42" s="198">
        <v>0</v>
      </c>
      <c r="H42" s="198">
        <v>0</v>
      </c>
      <c r="I42" s="198">
        <v>9.75</v>
      </c>
      <c r="J42" s="198">
        <v>0.02</v>
      </c>
      <c r="K42" s="198">
        <v>0.15</v>
      </c>
      <c r="L42" s="198">
        <v>258.5</v>
      </c>
      <c r="M42" s="198">
        <v>0.89</v>
      </c>
      <c r="N42" s="198">
        <v>1.19</v>
      </c>
      <c r="O42" s="198">
        <v>0</v>
      </c>
      <c r="P42" s="198">
        <v>1.26</v>
      </c>
      <c r="Q42" s="198">
        <v>0.22</v>
      </c>
      <c r="R42" s="198">
        <v>0.21</v>
      </c>
      <c r="S42" s="198">
        <v>0.27</v>
      </c>
      <c r="T42" s="198">
        <v>0</v>
      </c>
      <c r="U42" s="198">
        <v>7.25</v>
      </c>
      <c r="V42" s="198">
        <v>0.13</v>
      </c>
      <c r="W42" s="198">
        <v>0.47</v>
      </c>
      <c r="X42" s="198">
        <v>0.99</v>
      </c>
      <c r="Y42" s="198">
        <v>0</v>
      </c>
      <c r="Z42" s="198">
        <v>2.21</v>
      </c>
      <c r="AA42" s="198">
        <v>0.68</v>
      </c>
      <c r="AB42" s="198">
        <v>0</v>
      </c>
      <c r="AC42" s="198">
        <v>0.46</v>
      </c>
      <c r="AD42" s="198">
        <v>8.9</v>
      </c>
      <c r="AE42" s="198">
        <v>0</v>
      </c>
      <c r="AF42" s="198">
        <v>0</v>
      </c>
      <c r="AG42" s="198">
        <v>0</v>
      </c>
      <c r="AH42" s="198">
        <v>0</v>
      </c>
      <c r="AI42" s="198">
        <v>31.72</v>
      </c>
      <c r="AJ42" s="198">
        <v>0</v>
      </c>
      <c r="AK42" s="198">
        <v>1.08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12.24</v>
      </c>
      <c r="D43" s="198">
        <v>0.16</v>
      </c>
      <c r="E43" s="198">
        <v>0</v>
      </c>
      <c r="F43" s="198">
        <v>11</v>
      </c>
      <c r="G43" s="198">
        <v>0</v>
      </c>
      <c r="H43" s="198">
        <v>0</v>
      </c>
      <c r="I43" s="198">
        <v>9.75</v>
      </c>
      <c r="J43" s="198">
        <v>0.02</v>
      </c>
      <c r="K43" s="198">
        <v>0.15</v>
      </c>
      <c r="L43" s="198">
        <v>128.5</v>
      </c>
      <c r="M43" s="198">
        <v>0.89</v>
      </c>
      <c r="N43" s="198">
        <v>1.19</v>
      </c>
      <c r="O43" s="198">
        <v>0</v>
      </c>
      <c r="P43" s="198">
        <v>1.26</v>
      </c>
      <c r="Q43" s="198">
        <v>0.22</v>
      </c>
      <c r="R43" s="198">
        <v>0.21</v>
      </c>
      <c r="S43" s="198">
        <v>0.27</v>
      </c>
      <c r="T43" s="198">
        <v>0</v>
      </c>
      <c r="U43" s="198">
        <v>7.25</v>
      </c>
      <c r="V43" s="198">
        <v>0.13</v>
      </c>
      <c r="W43" s="198">
        <v>0.47</v>
      </c>
      <c r="X43" s="198">
        <v>0.99</v>
      </c>
      <c r="Y43" s="198">
        <v>0</v>
      </c>
      <c r="Z43" s="198">
        <v>2.21</v>
      </c>
      <c r="AA43" s="198">
        <v>0.68</v>
      </c>
      <c r="AB43" s="198">
        <v>0</v>
      </c>
      <c r="AC43" s="198">
        <v>0.49</v>
      </c>
      <c r="AD43" s="198">
        <v>8.9</v>
      </c>
      <c r="AE43" s="198">
        <v>0</v>
      </c>
      <c r="AF43" s="198">
        <v>0</v>
      </c>
      <c r="AG43" s="198">
        <v>0</v>
      </c>
      <c r="AH43" s="198">
        <v>0</v>
      </c>
      <c r="AI43" s="198">
        <v>31.72</v>
      </c>
      <c r="AJ43" s="198">
        <v>0</v>
      </c>
      <c r="AK43" s="198">
        <v>2.17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12.24</v>
      </c>
      <c r="D44" s="198">
        <v>0.16</v>
      </c>
      <c r="E44" s="198">
        <v>0</v>
      </c>
      <c r="F44" s="198">
        <v>11</v>
      </c>
      <c r="G44" s="198">
        <v>0</v>
      </c>
      <c r="H44" s="198">
        <v>0</v>
      </c>
      <c r="I44" s="198">
        <v>9.75</v>
      </c>
      <c r="J44" s="198">
        <v>0.02</v>
      </c>
      <c r="K44" s="198">
        <v>0.15</v>
      </c>
      <c r="L44" s="198">
        <v>18.97</v>
      </c>
      <c r="M44" s="198">
        <v>0.89</v>
      </c>
      <c r="N44" s="198">
        <v>1.19</v>
      </c>
      <c r="O44" s="198">
        <v>0</v>
      </c>
      <c r="P44" s="198">
        <v>1.26</v>
      </c>
      <c r="Q44" s="198">
        <v>0.22</v>
      </c>
      <c r="R44" s="198">
        <v>0.21</v>
      </c>
      <c r="S44" s="198">
        <v>0.27</v>
      </c>
      <c r="T44" s="198">
        <v>0</v>
      </c>
      <c r="U44" s="198">
        <v>7.25</v>
      </c>
      <c r="V44" s="198">
        <v>0.13</v>
      </c>
      <c r="W44" s="198">
        <v>0.47</v>
      </c>
      <c r="X44" s="198">
        <v>0.99</v>
      </c>
      <c r="Y44" s="198">
        <v>0</v>
      </c>
      <c r="Z44" s="198">
        <v>2.21</v>
      </c>
      <c r="AA44" s="198">
        <v>0.68</v>
      </c>
      <c r="AB44" s="198">
        <v>0</v>
      </c>
      <c r="AC44" s="198">
        <v>0.49</v>
      </c>
      <c r="AD44" s="198">
        <v>8.9</v>
      </c>
      <c r="AE44" s="198">
        <v>0</v>
      </c>
      <c r="AF44" s="198">
        <v>0</v>
      </c>
      <c r="AG44" s="198">
        <v>0</v>
      </c>
      <c r="AH44" s="198">
        <v>0</v>
      </c>
      <c r="AI44" s="198">
        <v>31.72</v>
      </c>
      <c r="AJ44" s="198">
        <v>0</v>
      </c>
      <c r="AK44" s="198">
        <v>2.17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12.24</v>
      </c>
      <c r="D45" s="198">
        <v>0.16</v>
      </c>
      <c r="E45" s="198">
        <v>0</v>
      </c>
      <c r="F45" s="198">
        <v>11</v>
      </c>
      <c r="G45" s="198">
        <v>0</v>
      </c>
      <c r="H45" s="198">
        <v>0</v>
      </c>
      <c r="I45" s="198">
        <v>9.75</v>
      </c>
      <c r="J45" s="198">
        <v>0.02</v>
      </c>
      <c r="K45" s="198">
        <v>0.15</v>
      </c>
      <c r="L45" s="198">
        <v>18.97</v>
      </c>
      <c r="M45" s="198">
        <v>0.89</v>
      </c>
      <c r="N45" s="198">
        <v>1.06</v>
      </c>
      <c r="O45" s="198">
        <v>0</v>
      </c>
      <c r="P45" s="198">
        <v>1.26</v>
      </c>
      <c r="Q45" s="198">
        <v>0.22</v>
      </c>
      <c r="R45" s="198">
        <v>0.21</v>
      </c>
      <c r="S45" s="198">
        <v>0.27</v>
      </c>
      <c r="T45" s="198">
        <v>0</v>
      </c>
      <c r="U45" s="198">
        <v>7.25</v>
      </c>
      <c r="V45" s="198">
        <v>0.13</v>
      </c>
      <c r="W45" s="198">
        <v>0.47</v>
      </c>
      <c r="X45" s="198">
        <v>0.99</v>
      </c>
      <c r="Y45" s="198">
        <v>0</v>
      </c>
      <c r="Z45" s="198">
        <v>2.21</v>
      </c>
      <c r="AA45" s="198">
        <v>0.68</v>
      </c>
      <c r="AB45" s="198">
        <v>0</v>
      </c>
      <c r="AC45" s="198">
        <v>0.49</v>
      </c>
      <c r="AD45" s="198">
        <v>8.9</v>
      </c>
      <c r="AE45" s="198">
        <v>0</v>
      </c>
      <c r="AF45" s="198">
        <v>0</v>
      </c>
      <c r="AG45" s="198">
        <v>0</v>
      </c>
      <c r="AH45" s="198">
        <v>0</v>
      </c>
      <c r="AI45" s="198">
        <v>31.72</v>
      </c>
      <c r="AJ45" s="198">
        <v>0</v>
      </c>
      <c r="AK45" s="198">
        <v>2.17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12.24</v>
      </c>
      <c r="D46" s="198">
        <v>0.16</v>
      </c>
      <c r="E46" s="198">
        <v>0</v>
      </c>
      <c r="F46" s="198">
        <v>11</v>
      </c>
      <c r="G46" s="198">
        <v>0</v>
      </c>
      <c r="H46" s="198">
        <v>0</v>
      </c>
      <c r="I46" s="198">
        <v>9.75</v>
      </c>
      <c r="J46" s="198">
        <v>0.02</v>
      </c>
      <c r="K46" s="198">
        <v>0.15</v>
      </c>
      <c r="L46" s="198">
        <v>18.97</v>
      </c>
      <c r="M46" s="198">
        <v>0.89</v>
      </c>
      <c r="N46" s="198">
        <v>1.06</v>
      </c>
      <c r="O46" s="198">
        <v>0</v>
      </c>
      <c r="P46" s="198">
        <v>1.26</v>
      </c>
      <c r="Q46" s="198">
        <v>0.22</v>
      </c>
      <c r="R46" s="198">
        <v>0.21</v>
      </c>
      <c r="S46" s="198">
        <v>0.27</v>
      </c>
      <c r="T46" s="198">
        <v>0</v>
      </c>
      <c r="U46" s="198">
        <v>7.25</v>
      </c>
      <c r="V46" s="198">
        <v>0.13</v>
      </c>
      <c r="W46" s="198">
        <v>0.47</v>
      </c>
      <c r="X46" s="198">
        <v>0.99</v>
      </c>
      <c r="Y46" s="198">
        <v>0</v>
      </c>
      <c r="Z46" s="198">
        <v>2.21</v>
      </c>
      <c r="AA46" s="198">
        <v>0.68</v>
      </c>
      <c r="AB46" s="198">
        <v>0</v>
      </c>
      <c r="AC46" s="198">
        <v>0.83</v>
      </c>
      <c r="AD46" s="198">
        <v>8.9</v>
      </c>
      <c r="AE46" s="198">
        <v>0</v>
      </c>
      <c r="AF46" s="198">
        <v>0</v>
      </c>
      <c r="AG46" s="198">
        <v>0</v>
      </c>
      <c r="AH46" s="198">
        <v>0</v>
      </c>
      <c r="AI46" s="198">
        <v>31.72</v>
      </c>
      <c r="AJ46" s="198">
        <v>0</v>
      </c>
      <c r="AK46" s="198">
        <v>2.17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12.18</v>
      </c>
      <c r="D47" s="198">
        <v>0.16</v>
      </c>
      <c r="E47" s="198">
        <v>0</v>
      </c>
      <c r="F47" s="198">
        <v>11</v>
      </c>
      <c r="G47" s="198">
        <v>0</v>
      </c>
      <c r="H47" s="198">
        <v>0</v>
      </c>
      <c r="I47" s="198">
        <v>9.75</v>
      </c>
      <c r="J47" s="198">
        <v>0.02</v>
      </c>
      <c r="K47" s="198">
        <v>0.15</v>
      </c>
      <c r="L47" s="198">
        <v>18.97</v>
      </c>
      <c r="M47" s="198">
        <v>0.89</v>
      </c>
      <c r="N47" s="198">
        <v>1.06</v>
      </c>
      <c r="O47" s="198">
        <v>0</v>
      </c>
      <c r="P47" s="198">
        <v>1.26</v>
      </c>
      <c r="Q47" s="198">
        <v>0.22</v>
      </c>
      <c r="R47" s="198">
        <v>0.21</v>
      </c>
      <c r="S47" s="198">
        <v>0.27</v>
      </c>
      <c r="T47" s="198">
        <v>0</v>
      </c>
      <c r="U47" s="198">
        <v>7.25</v>
      </c>
      <c r="V47" s="198">
        <v>0.13</v>
      </c>
      <c r="W47" s="198">
        <v>0.47</v>
      </c>
      <c r="X47" s="198">
        <v>0.99</v>
      </c>
      <c r="Y47" s="198">
        <v>0</v>
      </c>
      <c r="Z47" s="198">
        <v>2.21</v>
      </c>
      <c r="AA47" s="198">
        <v>0.68</v>
      </c>
      <c r="AB47" s="198">
        <v>0</v>
      </c>
      <c r="AC47" s="198">
        <v>0.83</v>
      </c>
      <c r="AD47" s="198">
        <v>8.9</v>
      </c>
      <c r="AE47" s="198">
        <v>0</v>
      </c>
      <c r="AF47" s="198">
        <v>0</v>
      </c>
      <c r="AG47" s="198">
        <v>0</v>
      </c>
      <c r="AH47" s="198">
        <v>0</v>
      </c>
      <c r="AI47" s="198">
        <v>31.61</v>
      </c>
      <c r="AJ47" s="198">
        <v>0</v>
      </c>
      <c r="AK47" s="198">
        <v>2.17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12.18</v>
      </c>
      <c r="D48" s="198">
        <v>0.16</v>
      </c>
      <c r="E48" s="198">
        <v>0</v>
      </c>
      <c r="F48" s="198">
        <v>11</v>
      </c>
      <c r="G48" s="198">
        <v>0</v>
      </c>
      <c r="H48" s="198">
        <v>0</v>
      </c>
      <c r="I48" s="198">
        <v>9.75</v>
      </c>
      <c r="J48" s="198">
        <v>0.02</v>
      </c>
      <c r="K48" s="198">
        <v>0.15</v>
      </c>
      <c r="L48" s="198">
        <v>18.97</v>
      </c>
      <c r="M48" s="198">
        <v>0.89</v>
      </c>
      <c r="N48" s="198">
        <v>1.06</v>
      </c>
      <c r="O48" s="198">
        <v>0</v>
      </c>
      <c r="P48" s="198">
        <v>1.26</v>
      </c>
      <c r="Q48" s="198">
        <v>0.22</v>
      </c>
      <c r="R48" s="198">
        <v>0.21</v>
      </c>
      <c r="S48" s="198">
        <v>0.27</v>
      </c>
      <c r="T48" s="198">
        <v>0</v>
      </c>
      <c r="U48" s="198">
        <v>7.25</v>
      </c>
      <c r="V48" s="198">
        <v>0.13</v>
      </c>
      <c r="W48" s="198">
        <v>0.47</v>
      </c>
      <c r="X48" s="198">
        <v>0.99</v>
      </c>
      <c r="Y48" s="198">
        <v>0</v>
      </c>
      <c r="Z48" s="198">
        <v>2.21</v>
      </c>
      <c r="AA48" s="198">
        <v>0.68</v>
      </c>
      <c r="AB48" s="198">
        <v>0</v>
      </c>
      <c r="AC48" s="198">
        <v>0.83</v>
      </c>
      <c r="AD48" s="198">
        <v>8.9</v>
      </c>
      <c r="AE48" s="198">
        <v>0</v>
      </c>
      <c r="AF48" s="198">
        <v>0</v>
      </c>
      <c r="AG48" s="198">
        <v>0</v>
      </c>
      <c r="AH48" s="198">
        <v>0</v>
      </c>
      <c r="AI48" s="198">
        <v>30.67</v>
      </c>
      <c r="AJ48" s="198">
        <v>0</v>
      </c>
      <c r="AK48" s="198">
        <v>2.17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12.18</v>
      </c>
      <c r="D49" s="198">
        <v>0.16</v>
      </c>
      <c r="E49" s="198">
        <v>0</v>
      </c>
      <c r="F49" s="198">
        <v>11</v>
      </c>
      <c r="G49" s="198">
        <v>0</v>
      </c>
      <c r="H49" s="198">
        <v>0</v>
      </c>
      <c r="I49" s="198">
        <v>9.75</v>
      </c>
      <c r="J49" s="198">
        <v>0.02</v>
      </c>
      <c r="K49" s="198">
        <v>0.15</v>
      </c>
      <c r="L49" s="198">
        <v>18.97</v>
      </c>
      <c r="M49" s="198">
        <v>0.89</v>
      </c>
      <c r="N49" s="198">
        <v>1</v>
      </c>
      <c r="O49" s="198">
        <v>0</v>
      </c>
      <c r="P49" s="198">
        <v>1.26</v>
      </c>
      <c r="Q49" s="198">
        <v>0.22</v>
      </c>
      <c r="R49" s="198">
        <v>0.21</v>
      </c>
      <c r="S49" s="198">
        <v>0.27</v>
      </c>
      <c r="T49" s="198">
        <v>0</v>
      </c>
      <c r="U49" s="198">
        <v>7.25</v>
      </c>
      <c r="V49" s="198">
        <v>0.13</v>
      </c>
      <c r="W49" s="198">
        <v>0.47</v>
      </c>
      <c r="X49" s="198">
        <v>0.99</v>
      </c>
      <c r="Y49" s="198">
        <v>0</v>
      </c>
      <c r="Z49" s="198">
        <v>2.21</v>
      </c>
      <c r="AA49" s="198">
        <v>0.68</v>
      </c>
      <c r="AB49" s="198">
        <v>0</v>
      </c>
      <c r="AC49" s="198">
        <v>0.83</v>
      </c>
      <c r="AD49" s="198">
        <v>8.9</v>
      </c>
      <c r="AE49" s="198">
        <v>0</v>
      </c>
      <c r="AF49" s="198">
        <v>0</v>
      </c>
      <c r="AG49" s="198">
        <v>0</v>
      </c>
      <c r="AH49" s="198">
        <v>0</v>
      </c>
      <c r="AI49" s="198">
        <v>31.61</v>
      </c>
      <c r="AJ49" s="198">
        <v>0</v>
      </c>
      <c r="AK49" s="198">
        <v>2.17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12.18</v>
      </c>
      <c r="D50" s="198">
        <v>0.16</v>
      </c>
      <c r="E50" s="198">
        <v>0</v>
      </c>
      <c r="F50" s="198">
        <v>11</v>
      </c>
      <c r="G50" s="198">
        <v>0</v>
      </c>
      <c r="H50" s="198">
        <v>0</v>
      </c>
      <c r="I50" s="198">
        <v>9.75</v>
      </c>
      <c r="J50" s="198">
        <v>0.02</v>
      </c>
      <c r="K50" s="198">
        <v>0.15</v>
      </c>
      <c r="L50" s="198">
        <v>18.97</v>
      </c>
      <c r="M50" s="198">
        <v>0.89</v>
      </c>
      <c r="N50" s="198">
        <v>0.94</v>
      </c>
      <c r="O50" s="198">
        <v>0</v>
      </c>
      <c r="P50" s="198">
        <v>1.26</v>
      </c>
      <c r="Q50" s="198">
        <v>0.22</v>
      </c>
      <c r="R50" s="198">
        <v>0.21</v>
      </c>
      <c r="S50" s="198">
        <v>0.27</v>
      </c>
      <c r="T50" s="198">
        <v>0</v>
      </c>
      <c r="U50" s="198">
        <v>7.25</v>
      </c>
      <c r="V50" s="198">
        <v>0.13</v>
      </c>
      <c r="W50" s="198">
        <v>0.47</v>
      </c>
      <c r="X50" s="198">
        <v>0.99</v>
      </c>
      <c r="Y50" s="198">
        <v>0</v>
      </c>
      <c r="Z50" s="198">
        <v>2.21</v>
      </c>
      <c r="AA50" s="198">
        <v>0.68</v>
      </c>
      <c r="AB50" s="198">
        <v>0</v>
      </c>
      <c r="AC50" s="198">
        <v>0.83</v>
      </c>
      <c r="AD50" s="198">
        <v>8.9</v>
      </c>
      <c r="AE50" s="198">
        <v>0</v>
      </c>
      <c r="AF50" s="198">
        <v>0</v>
      </c>
      <c r="AG50" s="198">
        <v>0</v>
      </c>
      <c r="AH50" s="198">
        <v>0</v>
      </c>
      <c r="AI50" s="198">
        <v>31.61</v>
      </c>
      <c r="AJ50" s="198">
        <v>0</v>
      </c>
      <c r="AK50" s="198">
        <v>2.17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12.08</v>
      </c>
      <c r="D51" s="198">
        <v>0.16</v>
      </c>
      <c r="E51" s="198">
        <v>0</v>
      </c>
      <c r="F51" s="198">
        <v>11</v>
      </c>
      <c r="G51" s="198">
        <v>0</v>
      </c>
      <c r="H51" s="198">
        <v>0</v>
      </c>
      <c r="I51" s="198">
        <v>9.75</v>
      </c>
      <c r="J51" s="198">
        <v>0.02</v>
      </c>
      <c r="K51" s="198">
        <v>0.15</v>
      </c>
      <c r="L51" s="198">
        <v>18.97</v>
      </c>
      <c r="M51" s="198">
        <v>0.89</v>
      </c>
      <c r="N51" s="198">
        <v>0.87</v>
      </c>
      <c r="O51" s="198">
        <v>0</v>
      </c>
      <c r="P51" s="198">
        <v>1.26</v>
      </c>
      <c r="Q51" s="198">
        <v>0.22</v>
      </c>
      <c r="R51" s="198">
        <v>0.21</v>
      </c>
      <c r="S51" s="198">
        <v>0.27</v>
      </c>
      <c r="T51" s="198">
        <v>0</v>
      </c>
      <c r="U51" s="198">
        <v>7.25</v>
      </c>
      <c r="V51" s="198">
        <v>0.43</v>
      </c>
      <c r="W51" s="198">
        <v>0.47</v>
      </c>
      <c r="X51" s="198">
        <v>0.99</v>
      </c>
      <c r="Y51" s="198">
        <v>0</v>
      </c>
      <c r="Z51" s="198">
        <v>2.21</v>
      </c>
      <c r="AA51" s="198">
        <v>0.68</v>
      </c>
      <c r="AB51" s="198">
        <v>0</v>
      </c>
      <c r="AC51" s="198">
        <v>15.72</v>
      </c>
      <c r="AD51" s="198">
        <v>8.9</v>
      </c>
      <c r="AE51" s="198">
        <v>0</v>
      </c>
      <c r="AF51" s="198">
        <v>0</v>
      </c>
      <c r="AG51" s="198">
        <v>0</v>
      </c>
      <c r="AH51" s="198">
        <v>0</v>
      </c>
      <c r="AI51" s="198">
        <v>32.39</v>
      </c>
      <c r="AJ51" s="198">
        <v>0</v>
      </c>
      <c r="AK51" s="198">
        <v>4.34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12.08</v>
      </c>
      <c r="D52" s="198">
        <v>0.16</v>
      </c>
      <c r="E52" s="198">
        <v>0</v>
      </c>
      <c r="F52" s="198">
        <v>11</v>
      </c>
      <c r="G52" s="198">
        <v>0</v>
      </c>
      <c r="H52" s="198">
        <v>0</v>
      </c>
      <c r="I52" s="198">
        <v>9.75</v>
      </c>
      <c r="J52" s="198">
        <v>0.02</v>
      </c>
      <c r="K52" s="198">
        <v>0.15</v>
      </c>
      <c r="L52" s="198">
        <v>18.97</v>
      </c>
      <c r="M52" s="198">
        <v>0.89</v>
      </c>
      <c r="N52" s="198">
        <v>0.81</v>
      </c>
      <c r="O52" s="198">
        <v>0</v>
      </c>
      <c r="P52" s="198">
        <v>1.26</v>
      </c>
      <c r="Q52" s="198">
        <v>0.22</v>
      </c>
      <c r="R52" s="198">
        <v>0.21</v>
      </c>
      <c r="S52" s="198">
        <v>0.27</v>
      </c>
      <c r="T52" s="198">
        <v>0</v>
      </c>
      <c r="U52" s="198">
        <v>7.25</v>
      </c>
      <c r="V52" s="198">
        <v>0.43</v>
      </c>
      <c r="W52" s="198">
        <v>0.47</v>
      </c>
      <c r="X52" s="198">
        <v>0.99</v>
      </c>
      <c r="Y52" s="198">
        <v>0</v>
      </c>
      <c r="Z52" s="198">
        <v>2.21</v>
      </c>
      <c r="AA52" s="198">
        <v>0.68</v>
      </c>
      <c r="AB52" s="198">
        <v>0</v>
      </c>
      <c r="AC52" s="198">
        <v>15.72</v>
      </c>
      <c r="AD52" s="198">
        <v>8.9</v>
      </c>
      <c r="AE52" s="198">
        <v>0</v>
      </c>
      <c r="AF52" s="198">
        <v>0</v>
      </c>
      <c r="AG52" s="198">
        <v>0</v>
      </c>
      <c r="AH52" s="198">
        <v>0</v>
      </c>
      <c r="AI52" s="198">
        <v>31.92</v>
      </c>
      <c r="AJ52" s="198">
        <v>0</v>
      </c>
      <c r="AK52" s="198">
        <v>4.34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12.08</v>
      </c>
      <c r="D53" s="198">
        <v>0.16</v>
      </c>
      <c r="E53" s="198">
        <v>0</v>
      </c>
      <c r="F53" s="198">
        <v>14.66</v>
      </c>
      <c r="G53" s="198">
        <v>0</v>
      </c>
      <c r="H53" s="198">
        <v>0</v>
      </c>
      <c r="I53" s="198">
        <v>9.75</v>
      </c>
      <c r="J53" s="198">
        <v>0.02</v>
      </c>
      <c r="K53" s="198">
        <v>0.15</v>
      </c>
      <c r="L53" s="198">
        <v>128.5</v>
      </c>
      <c r="M53" s="198">
        <v>0.89</v>
      </c>
      <c r="N53" s="198">
        <v>0.81</v>
      </c>
      <c r="O53" s="198">
        <v>0</v>
      </c>
      <c r="P53" s="198">
        <v>1.26</v>
      </c>
      <c r="Q53" s="198">
        <v>0.22</v>
      </c>
      <c r="R53" s="198">
        <v>0.21</v>
      </c>
      <c r="S53" s="198">
        <v>0.27</v>
      </c>
      <c r="T53" s="198">
        <v>0</v>
      </c>
      <c r="U53" s="198">
        <v>7.25</v>
      </c>
      <c r="V53" s="198">
        <v>0.43</v>
      </c>
      <c r="W53" s="198">
        <v>0.47</v>
      </c>
      <c r="X53" s="198">
        <v>0.99</v>
      </c>
      <c r="Y53" s="198">
        <v>0</v>
      </c>
      <c r="Z53" s="198">
        <v>2.21</v>
      </c>
      <c r="AA53" s="198">
        <v>0.68</v>
      </c>
      <c r="AB53" s="198">
        <v>0</v>
      </c>
      <c r="AC53" s="198">
        <v>15.72</v>
      </c>
      <c r="AD53" s="198">
        <v>8.9</v>
      </c>
      <c r="AE53" s="198">
        <v>0</v>
      </c>
      <c r="AF53" s="198">
        <v>0</v>
      </c>
      <c r="AG53" s="198">
        <v>0</v>
      </c>
      <c r="AH53" s="198">
        <v>0</v>
      </c>
      <c r="AI53" s="198">
        <v>31.92</v>
      </c>
      <c r="AJ53" s="198">
        <v>0</v>
      </c>
      <c r="AK53" s="198">
        <v>4.34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12.08</v>
      </c>
      <c r="D54" s="198">
        <v>0.16</v>
      </c>
      <c r="E54" s="198">
        <v>0</v>
      </c>
      <c r="F54" s="198">
        <v>14.66</v>
      </c>
      <c r="G54" s="198">
        <v>0</v>
      </c>
      <c r="H54" s="198">
        <v>0</v>
      </c>
      <c r="I54" s="198">
        <v>9.75</v>
      </c>
      <c r="J54" s="198">
        <v>0.02</v>
      </c>
      <c r="K54" s="198">
        <v>0.15</v>
      </c>
      <c r="L54" s="198">
        <v>258.5</v>
      </c>
      <c r="M54" s="198">
        <v>0.89</v>
      </c>
      <c r="N54" s="198">
        <v>0.81</v>
      </c>
      <c r="O54" s="198">
        <v>0</v>
      </c>
      <c r="P54" s="198">
        <v>1.26</v>
      </c>
      <c r="Q54" s="198">
        <v>0.22</v>
      </c>
      <c r="R54" s="198">
        <v>0.21</v>
      </c>
      <c r="S54" s="198">
        <v>0.27</v>
      </c>
      <c r="T54" s="198">
        <v>0</v>
      </c>
      <c r="U54" s="198">
        <v>7.25</v>
      </c>
      <c r="V54" s="198">
        <v>0.43</v>
      </c>
      <c r="W54" s="198">
        <v>0.47</v>
      </c>
      <c r="X54" s="198">
        <v>0.99</v>
      </c>
      <c r="Y54" s="198">
        <v>0</v>
      </c>
      <c r="Z54" s="198">
        <v>2.21</v>
      </c>
      <c r="AA54" s="198">
        <v>0.68</v>
      </c>
      <c r="AB54" s="198">
        <v>0</v>
      </c>
      <c r="AC54" s="198">
        <v>15.98</v>
      </c>
      <c r="AD54" s="198">
        <v>8.9</v>
      </c>
      <c r="AE54" s="198">
        <v>0</v>
      </c>
      <c r="AF54" s="198">
        <v>0</v>
      </c>
      <c r="AG54" s="198">
        <v>0</v>
      </c>
      <c r="AH54" s="198">
        <v>0</v>
      </c>
      <c r="AI54" s="198">
        <v>31.92</v>
      </c>
      <c r="AJ54" s="198">
        <v>0</v>
      </c>
      <c r="AK54" s="198">
        <v>4.34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12.08</v>
      </c>
      <c r="D55" s="198">
        <v>0.16</v>
      </c>
      <c r="E55" s="198">
        <v>0</v>
      </c>
      <c r="F55" s="198">
        <v>14.66</v>
      </c>
      <c r="G55" s="198">
        <v>0</v>
      </c>
      <c r="H55" s="198">
        <v>0</v>
      </c>
      <c r="I55" s="198">
        <v>4.88</v>
      </c>
      <c r="J55" s="198">
        <v>1.87</v>
      </c>
      <c r="K55" s="198">
        <v>0.08</v>
      </c>
      <c r="L55" s="198">
        <v>269</v>
      </c>
      <c r="M55" s="198">
        <v>0.89</v>
      </c>
      <c r="N55" s="198">
        <v>0.81</v>
      </c>
      <c r="O55" s="198">
        <v>0</v>
      </c>
      <c r="P55" s="198">
        <v>1.26</v>
      </c>
      <c r="Q55" s="198">
        <v>0.22</v>
      </c>
      <c r="R55" s="198">
        <v>0.21</v>
      </c>
      <c r="S55" s="198">
        <v>0.27</v>
      </c>
      <c r="T55" s="198">
        <v>0</v>
      </c>
      <c r="U55" s="198">
        <v>7.25</v>
      </c>
      <c r="V55" s="198">
        <v>0.43</v>
      </c>
      <c r="W55" s="198">
        <v>0.47</v>
      </c>
      <c r="X55" s="198">
        <v>0.99</v>
      </c>
      <c r="Y55" s="198">
        <v>0</v>
      </c>
      <c r="Z55" s="198">
        <v>2.21</v>
      </c>
      <c r="AA55" s="198">
        <v>0.68</v>
      </c>
      <c r="AB55" s="198">
        <v>0</v>
      </c>
      <c r="AC55" s="198">
        <v>15.98</v>
      </c>
      <c r="AD55" s="198">
        <v>8.9</v>
      </c>
      <c r="AE55" s="198">
        <v>0</v>
      </c>
      <c r="AF55" s="198">
        <v>0</v>
      </c>
      <c r="AG55" s="198">
        <v>0</v>
      </c>
      <c r="AH55" s="198">
        <v>0</v>
      </c>
      <c r="AI55" s="198">
        <v>31.92</v>
      </c>
      <c r="AJ55" s="198">
        <v>0</v>
      </c>
      <c r="AK55" s="198">
        <v>4.34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12.08</v>
      </c>
      <c r="D56" s="198">
        <v>0.16</v>
      </c>
      <c r="E56" s="198">
        <v>0</v>
      </c>
      <c r="F56" s="198">
        <v>14.66</v>
      </c>
      <c r="G56" s="198">
        <v>0</v>
      </c>
      <c r="H56" s="198">
        <v>0</v>
      </c>
      <c r="I56" s="198">
        <v>4.88</v>
      </c>
      <c r="J56" s="198">
        <v>1.87</v>
      </c>
      <c r="K56" s="198">
        <v>0.08</v>
      </c>
      <c r="L56" s="198">
        <v>269</v>
      </c>
      <c r="M56" s="198">
        <v>0.89</v>
      </c>
      <c r="N56" s="198">
        <v>0.81</v>
      </c>
      <c r="O56" s="198">
        <v>0</v>
      </c>
      <c r="P56" s="198">
        <v>1.26</v>
      </c>
      <c r="Q56" s="198">
        <v>0.22</v>
      </c>
      <c r="R56" s="198">
        <v>0.21</v>
      </c>
      <c r="S56" s="198">
        <v>0.27</v>
      </c>
      <c r="T56" s="198">
        <v>0</v>
      </c>
      <c r="U56" s="198">
        <v>7.25</v>
      </c>
      <c r="V56" s="198">
        <v>0.43</v>
      </c>
      <c r="W56" s="198">
        <v>0.47</v>
      </c>
      <c r="X56" s="198">
        <v>0.99</v>
      </c>
      <c r="Y56" s="198">
        <v>0</v>
      </c>
      <c r="Z56" s="198">
        <v>2.21</v>
      </c>
      <c r="AA56" s="198">
        <v>0.68</v>
      </c>
      <c r="AB56" s="198">
        <v>0</v>
      </c>
      <c r="AC56" s="198">
        <v>15.98</v>
      </c>
      <c r="AD56" s="198">
        <v>8.9</v>
      </c>
      <c r="AE56" s="198">
        <v>0</v>
      </c>
      <c r="AF56" s="198">
        <v>0</v>
      </c>
      <c r="AG56" s="198">
        <v>0</v>
      </c>
      <c r="AH56" s="198">
        <v>0</v>
      </c>
      <c r="AI56" s="198">
        <v>31.92</v>
      </c>
      <c r="AJ56" s="198">
        <v>0</v>
      </c>
      <c r="AK56" s="198">
        <v>4.34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11.92</v>
      </c>
      <c r="D57" s="198">
        <v>0.16</v>
      </c>
      <c r="E57" s="198">
        <v>0</v>
      </c>
      <c r="F57" s="198">
        <v>14.66</v>
      </c>
      <c r="G57" s="198">
        <v>0</v>
      </c>
      <c r="H57" s="198">
        <v>0</v>
      </c>
      <c r="I57" s="198">
        <v>4.88</v>
      </c>
      <c r="J57" s="198">
        <v>1.87</v>
      </c>
      <c r="K57" s="198">
        <v>0.15</v>
      </c>
      <c r="L57" s="198">
        <v>269</v>
      </c>
      <c r="M57" s="198">
        <v>0.89</v>
      </c>
      <c r="N57" s="198">
        <v>0.81</v>
      </c>
      <c r="O57" s="198">
        <v>0</v>
      </c>
      <c r="P57" s="198">
        <v>1.26</v>
      </c>
      <c r="Q57" s="198">
        <v>0.22</v>
      </c>
      <c r="R57" s="198">
        <v>0.21</v>
      </c>
      <c r="S57" s="198">
        <v>0.27</v>
      </c>
      <c r="T57" s="198">
        <v>0</v>
      </c>
      <c r="U57" s="198">
        <v>7.25</v>
      </c>
      <c r="V57" s="198">
        <v>0.43</v>
      </c>
      <c r="W57" s="198">
        <v>0.45</v>
      </c>
      <c r="X57" s="198">
        <v>0.99</v>
      </c>
      <c r="Y57" s="198">
        <v>0</v>
      </c>
      <c r="Z57" s="198">
        <v>2.21</v>
      </c>
      <c r="AA57" s="198">
        <v>0.68</v>
      </c>
      <c r="AB57" s="198">
        <v>0</v>
      </c>
      <c r="AC57" s="198">
        <v>15.98</v>
      </c>
      <c r="AD57" s="198">
        <v>8.9</v>
      </c>
      <c r="AE57" s="198">
        <v>0</v>
      </c>
      <c r="AF57" s="198">
        <v>0</v>
      </c>
      <c r="AG57" s="198">
        <v>0</v>
      </c>
      <c r="AH57" s="198">
        <v>0</v>
      </c>
      <c r="AI57" s="198">
        <v>32.54</v>
      </c>
      <c r="AJ57" s="198">
        <v>0</v>
      </c>
      <c r="AK57" s="198">
        <v>4.34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11.92</v>
      </c>
      <c r="D58" s="198">
        <v>0.16</v>
      </c>
      <c r="E58" s="198">
        <v>0</v>
      </c>
      <c r="F58" s="198">
        <v>14.66</v>
      </c>
      <c r="G58" s="198">
        <v>0</v>
      </c>
      <c r="H58" s="198">
        <v>0</v>
      </c>
      <c r="I58" s="198">
        <v>4.88</v>
      </c>
      <c r="J58" s="198">
        <v>1.87</v>
      </c>
      <c r="K58" s="198">
        <v>0.15</v>
      </c>
      <c r="L58" s="198">
        <v>269</v>
      </c>
      <c r="M58" s="198">
        <v>0.89</v>
      </c>
      <c r="N58" s="198">
        <v>0.81</v>
      </c>
      <c r="O58" s="198">
        <v>0</v>
      </c>
      <c r="P58" s="198">
        <v>1.26</v>
      </c>
      <c r="Q58" s="198">
        <v>0.22</v>
      </c>
      <c r="R58" s="198">
        <v>0.21</v>
      </c>
      <c r="S58" s="198">
        <v>0.27</v>
      </c>
      <c r="T58" s="198">
        <v>0</v>
      </c>
      <c r="U58" s="198">
        <v>7.25</v>
      </c>
      <c r="V58" s="198">
        <v>0.43</v>
      </c>
      <c r="W58" s="198">
        <v>0.45</v>
      </c>
      <c r="X58" s="198">
        <v>0.99</v>
      </c>
      <c r="Y58" s="198">
        <v>0</v>
      </c>
      <c r="Z58" s="198">
        <v>2.21</v>
      </c>
      <c r="AA58" s="198">
        <v>0.68</v>
      </c>
      <c r="AB58" s="198">
        <v>0</v>
      </c>
      <c r="AC58" s="198">
        <v>15.98</v>
      </c>
      <c r="AD58" s="198">
        <v>8.9</v>
      </c>
      <c r="AE58" s="198">
        <v>0</v>
      </c>
      <c r="AF58" s="198">
        <v>0</v>
      </c>
      <c r="AG58" s="198">
        <v>0</v>
      </c>
      <c r="AH58" s="198">
        <v>0</v>
      </c>
      <c r="AI58" s="198">
        <v>31.92</v>
      </c>
      <c r="AJ58" s="198">
        <v>0</v>
      </c>
      <c r="AK58" s="198">
        <v>4.34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11.76</v>
      </c>
      <c r="D59" s="198">
        <v>0.16</v>
      </c>
      <c r="E59" s="198">
        <v>0</v>
      </c>
      <c r="F59" s="198">
        <v>14.66</v>
      </c>
      <c r="G59" s="198">
        <v>0</v>
      </c>
      <c r="H59" s="198">
        <v>0</v>
      </c>
      <c r="I59" s="198">
        <v>4.88</v>
      </c>
      <c r="J59" s="198">
        <v>1.87</v>
      </c>
      <c r="K59" s="198">
        <v>0.15</v>
      </c>
      <c r="L59" s="198">
        <v>269</v>
      </c>
      <c r="M59" s="198">
        <v>0.89</v>
      </c>
      <c r="N59" s="198">
        <v>0.81</v>
      </c>
      <c r="O59" s="198">
        <v>0</v>
      </c>
      <c r="P59" s="198">
        <v>1.26</v>
      </c>
      <c r="Q59" s="198">
        <v>0.22</v>
      </c>
      <c r="R59" s="198">
        <v>0.21</v>
      </c>
      <c r="S59" s="198">
        <v>0.27</v>
      </c>
      <c r="T59" s="198">
        <v>0</v>
      </c>
      <c r="U59" s="198">
        <v>7.25</v>
      </c>
      <c r="V59" s="198">
        <v>0.43</v>
      </c>
      <c r="W59" s="198">
        <v>0.44</v>
      </c>
      <c r="X59" s="198">
        <v>0.99</v>
      </c>
      <c r="Y59" s="198">
        <v>0</v>
      </c>
      <c r="Z59" s="198">
        <v>2.21</v>
      </c>
      <c r="AA59" s="198">
        <v>0.68</v>
      </c>
      <c r="AB59" s="198">
        <v>0</v>
      </c>
      <c r="AC59" s="198">
        <v>12.92</v>
      </c>
      <c r="AD59" s="198">
        <v>8.9</v>
      </c>
      <c r="AE59" s="198">
        <v>0</v>
      </c>
      <c r="AF59" s="198">
        <v>0</v>
      </c>
      <c r="AG59" s="198">
        <v>0</v>
      </c>
      <c r="AH59" s="198">
        <v>0</v>
      </c>
      <c r="AI59" s="198">
        <v>30.89</v>
      </c>
      <c r="AJ59" s="198">
        <v>0</v>
      </c>
      <c r="AK59" s="198">
        <v>4.34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11.76</v>
      </c>
      <c r="D60" s="198">
        <v>0.16</v>
      </c>
      <c r="E60" s="198">
        <v>0</v>
      </c>
      <c r="F60" s="198">
        <v>14.66</v>
      </c>
      <c r="G60" s="198">
        <v>0</v>
      </c>
      <c r="H60" s="198">
        <v>0</v>
      </c>
      <c r="I60" s="198">
        <v>4.88</v>
      </c>
      <c r="J60" s="198">
        <v>1.87</v>
      </c>
      <c r="K60" s="198">
        <v>0.15</v>
      </c>
      <c r="L60" s="198">
        <v>269</v>
      </c>
      <c r="M60" s="198">
        <v>0.89</v>
      </c>
      <c r="N60" s="198">
        <v>0.81</v>
      </c>
      <c r="O60" s="198">
        <v>0</v>
      </c>
      <c r="P60" s="198">
        <v>1.26</v>
      </c>
      <c r="Q60" s="198">
        <v>0.22</v>
      </c>
      <c r="R60" s="198">
        <v>0.21</v>
      </c>
      <c r="S60" s="198">
        <v>0.27</v>
      </c>
      <c r="T60" s="198">
        <v>0</v>
      </c>
      <c r="U60" s="198">
        <v>7.25</v>
      </c>
      <c r="V60" s="198">
        <v>0.43</v>
      </c>
      <c r="W60" s="198">
        <v>0.44</v>
      </c>
      <c r="X60" s="198">
        <v>0.99</v>
      </c>
      <c r="Y60" s="198">
        <v>0</v>
      </c>
      <c r="Z60" s="198">
        <v>2.21</v>
      </c>
      <c r="AA60" s="198">
        <v>0.68</v>
      </c>
      <c r="AB60" s="198">
        <v>0</v>
      </c>
      <c r="AC60" s="198">
        <v>12.92</v>
      </c>
      <c r="AD60" s="198">
        <v>8.9</v>
      </c>
      <c r="AE60" s="198">
        <v>0</v>
      </c>
      <c r="AF60" s="198">
        <v>0</v>
      </c>
      <c r="AG60" s="198">
        <v>0</v>
      </c>
      <c r="AH60" s="198">
        <v>0</v>
      </c>
      <c r="AI60" s="198">
        <v>30.89</v>
      </c>
      <c r="AJ60" s="198">
        <v>0</v>
      </c>
      <c r="AK60" s="198">
        <v>4.34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11.76</v>
      </c>
      <c r="D61" s="198">
        <v>0.16</v>
      </c>
      <c r="E61" s="198">
        <v>0</v>
      </c>
      <c r="F61" s="198">
        <v>14.66</v>
      </c>
      <c r="G61" s="198">
        <v>0</v>
      </c>
      <c r="H61" s="198">
        <v>0</v>
      </c>
      <c r="I61" s="198">
        <v>4.88</v>
      </c>
      <c r="J61" s="198">
        <v>1.55</v>
      </c>
      <c r="K61" s="198">
        <v>0.15</v>
      </c>
      <c r="L61" s="198">
        <v>269</v>
      </c>
      <c r="M61" s="198">
        <v>0.89</v>
      </c>
      <c r="N61" s="198">
        <v>0.87</v>
      </c>
      <c r="O61" s="198">
        <v>0</v>
      </c>
      <c r="P61" s="198">
        <v>1.26</v>
      </c>
      <c r="Q61" s="198">
        <v>0.22</v>
      </c>
      <c r="R61" s="198">
        <v>0.21</v>
      </c>
      <c r="S61" s="198">
        <v>0.27</v>
      </c>
      <c r="T61" s="198">
        <v>0</v>
      </c>
      <c r="U61" s="198">
        <v>7.25</v>
      </c>
      <c r="V61" s="198">
        <v>0.43</v>
      </c>
      <c r="W61" s="198">
        <v>0.45</v>
      </c>
      <c r="X61" s="198">
        <v>0.99</v>
      </c>
      <c r="Y61" s="198">
        <v>0</v>
      </c>
      <c r="Z61" s="198">
        <v>2.21</v>
      </c>
      <c r="AA61" s="198">
        <v>0.68</v>
      </c>
      <c r="AB61" s="198">
        <v>0</v>
      </c>
      <c r="AC61" s="198">
        <v>16.25</v>
      </c>
      <c r="AD61" s="198">
        <v>8.9</v>
      </c>
      <c r="AE61" s="198">
        <v>0</v>
      </c>
      <c r="AF61" s="198">
        <v>0</v>
      </c>
      <c r="AG61" s="198">
        <v>0</v>
      </c>
      <c r="AH61" s="198">
        <v>0</v>
      </c>
      <c r="AI61" s="198">
        <v>32.770000000000003</v>
      </c>
      <c r="AJ61" s="198">
        <v>0</v>
      </c>
      <c r="AK61" s="198">
        <v>4.34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11.76</v>
      </c>
      <c r="D62" s="198">
        <v>0.16</v>
      </c>
      <c r="E62" s="198">
        <v>0</v>
      </c>
      <c r="F62" s="198">
        <v>14.66</v>
      </c>
      <c r="G62" s="198">
        <v>0</v>
      </c>
      <c r="H62" s="198">
        <v>0</v>
      </c>
      <c r="I62" s="198">
        <v>4.88</v>
      </c>
      <c r="J62" s="198">
        <v>1.55</v>
      </c>
      <c r="K62" s="198">
        <v>0.15</v>
      </c>
      <c r="L62" s="198">
        <v>269</v>
      </c>
      <c r="M62" s="198">
        <v>0.89</v>
      </c>
      <c r="N62" s="198">
        <v>0.94</v>
      </c>
      <c r="O62" s="198">
        <v>0</v>
      </c>
      <c r="P62" s="198">
        <v>1.26</v>
      </c>
      <c r="Q62" s="198">
        <v>0.22</v>
      </c>
      <c r="R62" s="198">
        <v>0.21</v>
      </c>
      <c r="S62" s="198">
        <v>0.27</v>
      </c>
      <c r="T62" s="198">
        <v>0</v>
      </c>
      <c r="U62" s="198">
        <v>7.25</v>
      </c>
      <c r="V62" s="198">
        <v>0.43</v>
      </c>
      <c r="W62" s="198">
        <v>0.45</v>
      </c>
      <c r="X62" s="198">
        <v>0.99</v>
      </c>
      <c r="Y62" s="198">
        <v>0</v>
      </c>
      <c r="Z62" s="198">
        <v>2.21</v>
      </c>
      <c r="AA62" s="198">
        <v>0.68</v>
      </c>
      <c r="AB62" s="198">
        <v>0</v>
      </c>
      <c r="AC62" s="198">
        <v>16.25</v>
      </c>
      <c r="AD62" s="198">
        <v>8.9</v>
      </c>
      <c r="AE62" s="198">
        <v>0</v>
      </c>
      <c r="AF62" s="198">
        <v>0</v>
      </c>
      <c r="AG62" s="198">
        <v>0</v>
      </c>
      <c r="AH62" s="198">
        <v>0</v>
      </c>
      <c r="AI62" s="198">
        <v>32.770000000000003</v>
      </c>
      <c r="AJ62" s="198">
        <v>0</v>
      </c>
      <c r="AK62" s="198">
        <v>4.34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11.76</v>
      </c>
      <c r="D63" s="198">
        <v>0.16</v>
      </c>
      <c r="E63" s="198">
        <v>0</v>
      </c>
      <c r="F63" s="198">
        <v>14.66</v>
      </c>
      <c r="G63" s="198">
        <v>0</v>
      </c>
      <c r="H63" s="198">
        <v>0</v>
      </c>
      <c r="I63" s="198">
        <v>4.88</v>
      </c>
      <c r="J63" s="198">
        <v>1.55</v>
      </c>
      <c r="K63" s="198">
        <v>0.15</v>
      </c>
      <c r="L63" s="198">
        <v>269</v>
      </c>
      <c r="M63" s="198">
        <v>0.89</v>
      </c>
      <c r="N63" s="198">
        <v>0.94</v>
      </c>
      <c r="O63" s="198">
        <v>0</v>
      </c>
      <c r="P63" s="198">
        <v>1.26</v>
      </c>
      <c r="Q63" s="198">
        <v>0.22</v>
      </c>
      <c r="R63" s="198">
        <v>0.21</v>
      </c>
      <c r="S63" s="198">
        <v>0.27</v>
      </c>
      <c r="T63" s="198">
        <v>0</v>
      </c>
      <c r="U63" s="198">
        <v>7.25</v>
      </c>
      <c r="V63" s="198">
        <v>0.43</v>
      </c>
      <c r="W63" s="198">
        <v>0.43</v>
      </c>
      <c r="X63" s="198">
        <v>0.99</v>
      </c>
      <c r="Y63" s="198">
        <v>0</v>
      </c>
      <c r="Z63" s="198">
        <v>2.21</v>
      </c>
      <c r="AA63" s="198">
        <v>0.68</v>
      </c>
      <c r="AB63" s="198">
        <v>0</v>
      </c>
      <c r="AC63" s="198">
        <v>16.25</v>
      </c>
      <c r="AD63" s="198">
        <v>8.9</v>
      </c>
      <c r="AE63" s="198">
        <v>0</v>
      </c>
      <c r="AF63" s="198">
        <v>0</v>
      </c>
      <c r="AG63" s="198">
        <v>0</v>
      </c>
      <c r="AH63" s="198">
        <v>0</v>
      </c>
      <c r="AI63" s="198">
        <v>33.299999999999997</v>
      </c>
      <c r="AJ63" s="198">
        <v>0</v>
      </c>
      <c r="AK63" s="198">
        <v>4.34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11.76</v>
      </c>
      <c r="D64" s="198">
        <v>0.16</v>
      </c>
      <c r="E64" s="198">
        <v>0</v>
      </c>
      <c r="F64" s="198">
        <v>14.66</v>
      </c>
      <c r="G64" s="198">
        <v>0</v>
      </c>
      <c r="H64" s="198">
        <v>0</v>
      </c>
      <c r="I64" s="198">
        <v>4.88</v>
      </c>
      <c r="J64" s="198">
        <v>1.55</v>
      </c>
      <c r="K64" s="198">
        <v>0.15</v>
      </c>
      <c r="L64" s="198">
        <v>258.5</v>
      </c>
      <c r="M64" s="198">
        <v>0.89</v>
      </c>
      <c r="N64" s="198">
        <v>0.94</v>
      </c>
      <c r="O64" s="198">
        <v>0</v>
      </c>
      <c r="P64" s="198">
        <v>1.26</v>
      </c>
      <c r="Q64" s="198">
        <v>-12.82</v>
      </c>
      <c r="R64" s="198">
        <v>0.21</v>
      </c>
      <c r="S64" s="198">
        <v>0.27</v>
      </c>
      <c r="T64" s="198">
        <v>0</v>
      </c>
      <c r="U64" s="198">
        <v>7.25</v>
      </c>
      <c r="V64" s="198">
        <v>0.43</v>
      </c>
      <c r="W64" s="198">
        <v>0.43</v>
      </c>
      <c r="X64" s="198">
        <v>0.99</v>
      </c>
      <c r="Y64" s="198">
        <v>0</v>
      </c>
      <c r="Z64" s="198">
        <v>2.21</v>
      </c>
      <c r="AA64" s="198">
        <v>0.68</v>
      </c>
      <c r="AB64" s="198">
        <v>0</v>
      </c>
      <c r="AC64" s="198">
        <v>16.25</v>
      </c>
      <c r="AD64" s="198">
        <v>8.9</v>
      </c>
      <c r="AE64" s="198">
        <v>0</v>
      </c>
      <c r="AF64" s="198">
        <v>0</v>
      </c>
      <c r="AG64" s="198">
        <v>0</v>
      </c>
      <c r="AH64" s="198">
        <v>0</v>
      </c>
      <c r="AI64" s="198">
        <v>32.770000000000003</v>
      </c>
      <c r="AJ64" s="198">
        <v>0</v>
      </c>
      <c r="AK64" s="198">
        <v>4.34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11.76</v>
      </c>
      <c r="D65" s="198">
        <v>0.16</v>
      </c>
      <c r="E65" s="198">
        <v>0</v>
      </c>
      <c r="F65" s="198">
        <v>14.66</v>
      </c>
      <c r="G65" s="198">
        <v>0</v>
      </c>
      <c r="H65" s="198">
        <v>0</v>
      </c>
      <c r="I65" s="198">
        <v>4.88</v>
      </c>
      <c r="J65" s="198">
        <v>1.55</v>
      </c>
      <c r="K65" s="198">
        <v>0.15</v>
      </c>
      <c r="L65" s="198">
        <v>258.5</v>
      </c>
      <c r="M65" s="198">
        <v>0.89</v>
      </c>
      <c r="N65" s="198">
        <v>0.94</v>
      </c>
      <c r="O65" s="198">
        <v>0</v>
      </c>
      <c r="P65" s="198">
        <v>1.26</v>
      </c>
      <c r="Q65" s="198">
        <v>-12.82</v>
      </c>
      <c r="R65" s="198">
        <v>0.21</v>
      </c>
      <c r="S65" s="198">
        <v>0.27</v>
      </c>
      <c r="T65" s="198">
        <v>0</v>
      </c>
      <c r="U65" s="198">
        <v>7.25</v>
      </c>
      <c r="V65" s="198">
        <v>0.43</v>
      </c>
      <c r="W65" s="198">
        <v>0.43</v>
      </c>
      <c r="X65" s="198">
        <v>0.99</v>
      </c>
      <c r="Y65" s="198">
        <v>0</v>
      </c>
      <c r="Z65" s="198">
        <v>2.21</v>
      </c>
      <c r="AA65" s="198">
        <v>0.68</v>
      </c>
      <c r="AB65" s="198">
        <v>0</v>
      </c>
      <c r="AC65" s="198">
        <v>16.25</v>
      </c>
      <c r="AD65" s="198">
        <v>8.9</v>
      </c>
      <c r="AE65" s="198">
        <v>0</v>
      </c>
      <c r="AF65" s="198">
        <v>0</v>
      </c>
      <c r="AG65" s="198">
        <v>0</v>
      </c>
      <c r="AH65" s="198">
        <v>0</v>
      </c>
      <c r="AI65" s="198">
        <v>32.770000000000003</v>
      </c>
      <c r="AJ65" s="198">
        <v>0</v>
      </c>
      <c r="AK65" s="198">
        <v>4.34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11.76</v>
      </c>
      <c r="D66" s="198">
        <v>0.16</v>
      </c>
      <c r="E66" s="198">
        <v>0</v>
      </c>
      <c r="F66" s="198">
        <v>14.66</v>
      </c>
      <c r="G66" s="198">
        <v>0</v>
      </c>
      <c r="H66" s="198">
        <v>0</v>
      </c>
      <c r="I66" s="198">
        <v>4.88</v>
      </c>
      <c r="J66" s="198">
        <v>1.55</v>
      </c>
      <c r="K66" s="198">
        <v>0.15</v>
      </c>
      <c r="L66" s="198">
        <v>258.5</v>
      </c>
      <c r="M66" s="198">
        <v>0.89</v>
      </c>
      <c r="N66" s="198">
        <v>0.94</v>
      </c>
      <c r="O66" s="198">
        <v>0</v>
      </c>
      <c r="P66" s="198">
        <v>1.26</v>
      </c>
      <c r="Q66" s="198">
        <v>-12.82</v>
      </c>
      <c r="R66" s="198">
        <v>0.21</v>
      </c>
      <c r="S66" s="198">
        <v>0.27</v>
      </c>
      <c r="T66" s="198">
        <v>0</v>
      </c>
      <c r="U66" s="198">
        <v>7.25</v>
      </c>
      <c r="V66" s="198">
        <v>0.43</v>
      </c>
      <c r="W66" s="198">
        <v>0.43</v>
      </c>
      <c r="X66" s="198">
        <v>0.99</v>
      </c>
      <c r="Y66" s="198">
        <v>0</v>
      </c>
      <c r="Z66" s="198">
        <v>2.21</v>
      </c>
      <c r="AA66" s="198">
        <v>0.68</v>
      </c>
      <c r="AB66" s="198">
        <v>0</v>
      </c>
      <c r="AC66" s="198">
        <v>16.25</v>
      </c>
      <c r="AD66" s="198">
        <v>8.9</v>
      </c>
      <c r="AE66" s="198">
        <v>0</v>
      </c>
      <c r="AF66" s="198">
        <v>0</v>
      </c>
      <c r="AG66" s="198">
        <v>0</v>
      </c>
      <c r="AH66" s="198">
        <v>0</v>
      </c>
      <c r="AI66" s="198">
        <v>32.770000000000003</v>
      </c>
      <c r="AJ66" s="198">
        <v>0</v>
      </c>
      <c r="AK66" s="198">
        <v>4.34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11.92</v>
      </c>
      <c r="D67" s="198">
        <v>0.16</v>
      </c>
      <c r="E67" s="198">
        <v>0</v>
      </c>
      <c r="F67" s="198">
        <v>14.66</v>
      </c>
      <c r="G67" s="198">
        <v>0</v>
      </c>
      <c r="H67" s="198">
        <v>0</v>
      </c>
      <c r="I67" s="198">
        <v>4.88</v>
      </c>
      <c r="J67" s="198">
        <v>1.55</v>
      </c>
      <c r="K67" s="198">
        <v>0.15</v>
      </c>
      <c r="L67" s="198">
        <v>258.5</v>
      </c>
      <c r="M67" s="198">
        <v>0.89</v>
      </c>
      <c r="N67" s="198">
        <v>0.94</v>
      </c>
      <c r="O67" s="198">
        <v>0</v>
      </c>
      <c r="P67" s="198">
        <v>1.26</v>
      </c>
      <c r="Q67" s="198">
        <v>0.22</v>
      </c>
      <c r="R67" s="198">
        <v>0.21</v>
      </c>
      <c r="S67" s="198">
        <v>0.27</v>
      </c>
      <c r="T67" s="198">
        <v>0</v>
      </c>
      <c r="U67" s="198">
        <v>7.25</v>
      </c>
      <c r="V67" s="198">
        <v>0.43</v>
      </c>
      <c r="W67" s="198">
        <v>0.43</v>
      </c>
      <c r="X67" s="198">
        <v>0.99</v>
      </c>
      <c r="Y67" s="198">
        <v>0</v>
      </c>
      <c r="Z67" s="198">
        <v>2.21</v>
      </c>
      <c r="AA67" s="198">
        <v>0.68</v>
      </c>
      <c r="AB67" s="198">
        <v>0</v>
      </c>
      <c r="AC67" s="198">
        <v>16.25</v>
      </c>
      <c r="AD67" s="198">
        <v>8.9</v>
      </c>
      <c r="AE67" s="198">
        <v>0</v>
      </c>
      <c r="AF67" s="198">
        <v>0</v>
      </c>
      <c r="AG67" s="198">
        <v>0</v>
      </c>
      <c r="AH67" s="198">
        <v>0</v>
      </c>
      <c r="AI67" s="198">
        <v>32.770000000000003</v>
      </c>
      <c r="AJ67" s="198">
        <v>0</v>
      </c>
      <c r="AK67" s="198">
        <v>4.34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11.92</v>
      </c>
      <c r="D68" s="198">
        <v>0.16</v>
      </c>
      <c r="E68" s="198">
        <v>0</v>
      </c>
      <c r="F68" s="198">
        <v>14.66</v>
      </c>
      <c r="G68" s="198">
        <v>0</v>
      </c>
      <c r="H68" s="198">
        <v>0</v>
      </c>
      <c r="I68" s="198">
        <v>4.88</v>
      </c>
      <c r="J68" s="198">
        <v>1.55</v>
      </c>
      <c r="K68" s="198">
        <v>0.15</v>
      </c>
      <c r="L68" s="198">
        <v>128.5</v>
      </c>
      <c r="M68" s="198">
        <v>0.89</v>
      </c>
      <c r="N68" s="198">
        <v>0.94</v>
      </c>
      <c r="O68" s="198">
        <v>0</v>
      </c>
      <c r="P68" s="198">
        <v>1.26</v>
      </c>
      <c r="Q68" s="198">
        <v>0.22</v>
      </c>
      <c r="R68" s="198">
        <v>0.21</v>
      </c>
      <c r="S68" s="198">
        <v>0.27</v>
      </c>
      <c r="T68" s="198">
        <v>0</v>
      </c>
      <c r="U68" s="198">
        <v>7.25</v>
      </c>
      <c r="V68" s="198">
        <v>0.43</v>
      </c>
      <c r="W68" s="198">
        <v>0.43</v>
      </c>
      <c r="X68" s="198">
        <v>0.99</v>
      </c>
      <c r="Y68" s="198">
        <v>0</v>
      </c>
      <c r="Z68" s="198">
        <v>2.21</v>
      </c>
      <c r="AA68" s="198">
        <v>0.68</v>
      </c>
      <c r="AB68" s="198">
        <v>0</v>
      </c>
      <c r="AC68" s="198">
        <v>16.25</v>
      </c>
      <c r="AD68" s="198">
        <v>8.9</v>
      </c>
      <c r="AE68" s="198">
        <v>0</v>
      </c>
      <c r="AF68" s="198">
        <v>0</v>
      </c>
      <c r="AG68" s="198">
        <v>0</v>
      </c>
      <c r="AH68" s="198">
        <v>0</v>
      </c>
      <c r="AI68" s="198">
        <v>32.770000000000003</v>
      </c>
      <c r="AJ68" s="198">
        <v>0</v>
      </c>
      <c r="AK68" s="198">
        <v>4.34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11.92</v>
      </c>
      <c r="D69" s="198">
        <v>0.16</v>
      </c>
      <c r="E69" s="198">
        <v>0</v>
      </c>
      <c r="F69" s="198">
        <v>14.66</v>
      </c>
      <c r="G69" s="198">
        <v>0</v>
      </c>
      <c r="H69" s="198">
        <v>0</v>
      </c>
      <c r="I69" s="198">
        <v>4.88</v>
      </c>
      <c r="J69" s="198">
        <v>1.55</v>
      </c>
      <c r="K69" s="198">
        <v>0</v>
      </c>
      <c r="L69" s="198">
        <v>18.97</v>
      </c>
      <c r="M69" s="198">
        <v>0.89</v>
      </c>
      <c r="N69" s="198">
        <v>0.94</v>
      </c>
      <c r="O69" s="198">
        <v>0</v>
      </c>
      <c r="P69" s="198">
        <v>1.26</v>
      </c>
      <c r="Q69" s="198">
        <v>0.22</v>
      </c>
      <c r="R69" s="198">
        <v>0.21</v>
      </c>
      <c r="S69" s="198">
        <v>0.27</v>
      </c>
      <c r="T69" s="198">
        <v>0</v>
      </c>
      <c r="U69" s="198">
        <v>7.25</v>
      </c>
      <c r="V69" s="198">
        <v>0.43</v>
      </c>
      <c r="W69" s="198">
        <v>0.44</v>
      </c>
      <c r="X69" s="198">
        <v>0.99</v>
      </c>
      <c r="Y69" s="198">
        <v>0</v>
      </c>
      <c r="Z69" s="198">
        <v>2.21</v>
      </c>
      <c r="AA69" s="198">
        <v>0.68</v>
      </c>
      <c r="AB69" s="198">
        <v>0</v>
      </c>
      <c r="AC69" s="198">
        <v>16.25</v>
      </c>
      <c r="AD69" s="198">
        <v>8.9</v>
      </c>
      <c r="AE69" s="198">
        <v>0</v>
      </c>
      <c r="AF69" s="198">
        <v>0</v>
      </c>
      <c r="AG69" s="198">
        <v>0</v>
      </c>
      <c r="AH69" s="198">
        <v>0</v>
      </c>
      <c r="AI69" s="198">
        <v>33.299999999999997</v>
      </c>
      <c r="AJ69" s="198">
        <v>0</v>
      </c>
      <c r="AK69" s="198">
        <v>4.34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11.92</v>
      </c>
      <c r="D70" s="198">
        <v>0.16</v>
      </c>
      <c r="E70" s="198">
        <v>0</v>
      </c>
      <c r="F70" s="198">
        <v>14.66</v>
      </c>
      <c r="G70" s="198">
        <v>0</v>
      </c>
      <c r="H70" s="198">
        <v>0</v>
      </c>
      <c r="I70" s="198">
        <v>4.88</v>
      </c>
      <c r="J70" s="198">
        <v>1.55</v>
      </c>
      <c r="K70" s="198">
        <v>0</v>
      </c>
      <c r="L70" s="198">
        <v>18.97</v>
      </c>
      <c r="M70" s="198">
        <v>0.89</v>
      </c>
      <c r="N70" s="198">
        <v>0.94</v>
      </c>
      <c r="O70" s="198">
        <v>0</v>
      </c>
      <c r="P70" s="198">
        <v>1.26</v>
      </c>
      <c r="Q70" s="198">
        <v>0.22</v>
      </c>
      <c r="R70" s="198">
        <v>0.21</v>
      </c>
      <c r="S70" s="198">
        <v>0.27</v>
      </c>
      <c r="T70" s="198">
        <v>0</v>
      </c>
      <c r="U70" s="198">
        <v>7.25</v>
      </c>
      <c r="V70" s="198">
        <v>0.43</v>
      </c>
      <c r="W70" s="198">
        <v>0.44</v>
      </c>
      <c r="X70" s="198">
        <v>0.99</v>
      </c>
      <c r="Y70" s="198">
        <v>0</v>
      </c>
      <c r="Z70" s="198">
        <v>2.21</v>
      </c>
      <c r="AA70" s="198">
        <v>0.68</v>
      </c>
      <c r="AB70" s="198">
        <v>0</v>
      </c>
      <c r="AC70" s="198">
        <v>16.25</v>
      </c>
      <c r="AD70" s="198">
        <v>8.9</v>
      </c>
      <c r="AE70" s="198">
        <v>0</v>
      </c>
      <c r="AF70" s="198">
        <v>0</v>
      </c>
      <c r="AG70" s="198">
        <v>0</v>
      </c>
      <c r="AH70" s="198">
        <v>0</v>
      </c>
      <c r="AI70" s="198">
        <v>32.770000000000003</v>
      </c>
      <c r="AJ70" s="198">
        <v>0</v>
      </c>
      <c r="AK70" s="198">
        <v>4.34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11.92</v>
      </c>
      <c r="D71" s="198">
        <v>0.16</v>
      </c>
      <c r="E71" s="198">
        <v>0</v>
      </c>
      <c r="F71" s="198">
        <v>14.66</v>
      </c>
      <c r="G71" s="198">
        <v>0</v>
      </c>
      <c r="H71" s="198">
        <v>0</v>
      </c>
      <c r="I71" s="198">
        <v>4.88</v>
      </c>
      <c r="J71" s="198">
        <v>1.55</v>
      </c>
      <c r="K71" s="198">
        <v>0</v>
      </c>
      <c r="L71" s="198">
        <v>18.97</v>
      </c>
      <c r="M71" s="198">
        <v>0.89</v>
      </c>
      <c r="N71" s="198">
        <v>0.94</v>
      </c>
      <c r="O71" s="198">
        <v>0</v>
      </c>
      <c r="P71" s="198">
        <v>1.26</v>
      </c>
      <c r="Q71" s="198">
        <v>0.22</v>
      </c>
      <c r="R71" s="198">
        <v>0.21</v>
      </c>
      <c r="S71" s="198">
        <v>0.27</v>
      </c>
      <c r="T71" s="198">
        <v>0</v>
      </c>
      <c r="U71" s="198">
        <v>7.25</v>
      </c>
      <c r="V71" s="198">
        <v>0.43</v>
      </c>
      <c r="W71" s="198">
        <v>0.37</v>
      </c>
      <c r="X71" s="198">
        <v>0.99</v>
      </c>
      <c r="Y71" s="198">
        <v>0</v>
      </c>
      <c r="Z71" s="198">
        <v>2.21</v>
      </c>
      <c r="AA71" s="198">
        <v>0.68</v>
      </c>
      <c r="AB71" s="198">
        <v>0</v>
      </c>
      <c r="AC71" s="198">
        <v>16.25</v>
      </c>
      <c r="AD71" s="198">
        <v>8.9</v>
      </c>
      <c r="AE71" s="198">
        <v>0</v>
      </c>
      <c r="AF71" s="198">
        <v>0</v>
      </c>
      <c r="AG71" s="198">
        <v>0</v>
      </c>
      <c r="AH71" s="198">
        <v>0</v>
      </c>
      <c r="AI71" s="198">
        <v>32.770000000000003</v>
      </c>
      <c r="AJ71" s="198">
        <v>0</v>
      </c>
      <c r="AK71" s="198">
        <v>3.25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11.92</v>
      </c>
      <c r="D72" s="198">
        <v>0.16</v>
      </c>
      <c r="E72" s="198">
        <v>0</v>
      </c>
      <c r="F72" s="198">
        <v>14.66</v>
      </c>
      <c r="G72" s="198">
        <v>0</v>
      </c>
      <c r="H72" s="198">
        <v>0</v>
      </c>
      <c r="I72" s="198">
        <v>4.88</v>
      </c>
      <c r="J72" s="198">
        <v>1.55</v>
      </c>
      <c r="K72" s="198">
        <v>0</v>
      </c>
      <c r="L72" s="198">
        <v>18.97</v>
      </c>
      <c r="M72" s="198">
        <v>0.89</v>
      </c>
      <c r="N72" s="198">
        <v>0.94</v>
      </c>
      <c r="O72" s="198">
        <v>0</v>
      </c>
      <c r="P72" s="198">
        <v>1.26</v>
      </c>
      <c r="Q72" s="198">
        <v>0.22</v>
      </c>
      <c r="R72" s="198">
        <v>0.21</v>
      </c>
      <c r="S72" s="198">
        <v>0.27</v>
      </c>
      <c r="T72" s="198">
        <v>0</v>
      </c>
      <c r="U72" s="198">
        <v>7.25</v>
      </c>
      <c r="V72" s="198">
        <v>0.43</v>
      </c>
      <c r="W72" s="198">
        <v>0.37</v>
      </c>
      <c r="X72" s="198">
        <v>0.99</v>
      </c>
      <c r="Y72" s="198">
        <v>0</v>
      </c>
      <c r="Z72" s="198">
        <v>2.21</v>
      </c>
      <c r="AA72" s="198">
        <v>0.68</v>
      </c>
      <c r="AB72" s="198">
        <v>0</v>
      </c>
      <c r="AC72" s="198">
        <v>16.25</v>
      </c>
      <c r="AD72" s="198">
        <v>8.9</v>
      </c>
      <c r="AE72" s="198">
        <v>0</v>
      </c>
      <c r="AF72" s="198">
        <v>0</v>
      </c>
      <c r="AG72" s="198">
        <v>0</v>
      </c>
      <c r="AH72" s="198">
        <v>0</v>
      </c>
      <c r="AI72" s="198">
        <v>32.770000000000003</v>
      </c>
      <c r="AJ72" s="198">
        <v>0</v>
      </c>
      <c r="AK72" s="198">
        <v>3.25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11.92</v>
      </c>
      <c r="D73" s="198">
        <v>0.16</v>
      </c>
      <c r="E73" s="198">
        <v>0</v>
      </c>
      <c r="F73" s="198">
        <v>14.66</v>
      </c>
      <c r="G73" s="198">
        <v>0</v>
      </c>
      <c r="H73" s="198">
        <v>0</v>
      </c>
      <c r="I73" s="198">
        <v>4.88</v>
      </c>
      <c r="J73" s="198">
        <v>1.55</v>
      </c>
      <c r="K73" s="198">
        <v>0</v>
      </c>
      <c r="L73" s="198">
        <v>18.97</v>
      </c>
      <c r="M73" s="198">
        <v>0.89</v>
      </c>
      <c r="N73" s="198">
        <v>1</v>
      </c>
      <c r="O73" s="198">
        <v>0</v>
      </c>
      <c r="P73" s="198">
        <v>1.26</v>
      </c>
      <c r="Q73" s="198">
        <v>0.22</v>
      </c>
      <c r="R73" s="198">
        <v>0.21</v>
      </c>
      <c r="S73" s="198">
        <v>0.27</v>
      </c>
      <c r="T73" s="198">
        <v>0</v>
      </c>
      <c r="U73" s="198">
        <v>7.25</v>
      </c>
      <c r="V73" s="198">
        <v>0.43</v>
      </c>
      <c r="W73" s="198">
        <v>0.39</v>
      </c>
      <c r="X73" s="198">
        <v>0.99</v>
      </c>
      <c r="Y73" s="198">
        <v>0</v>
      </c>
      <c r="Z73" s="198">
        <v>2.21</v>
      </c>
      <c r="AA73" s="198">
        <v>0.68</v>
      </c>
      <c r="AB73" s="198">
        <v>0</v>
      </c>
      <c r="AC73" s="198">
        <v>16.25</v>
      </c>
      <c r="AD73" s="198">
        <v>8.9</v>
      </c>
      <c r="AE73" s="198">
        <v>0</v>
      </c>
      <c r="AF73" s="198">
        <v>0</v>
      </c>
      <c r="AG73" s="198">
        <v>0</v>
      </c>
      <c r="AH73" s="198">
        <v>0</v>
      </c>
      <c r="AI73" s="198">
        <v>32.770000000000003</v>
      </c>
      <c r="AJ73" s="198">
        <v>0</v>
      </c>
      <c r="AK73" s="198">
        <v>3.25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11.92</v>
      </c>
      <c r="D74" s="198">
        <v>0.16</v>
      </c>
      <c r="E74" s="198">
        <v>0</v>
      </c>
      <c r="F74" s="198">
        <v>14.66</v>
      </c>
      <c r="G74" s="198">
        <v>0</v>
      </c>
      <c r="H74" s="198">
        <v>0</v>
      </c>
      <c r="I74" s="198">
        <v>4.88</v>
      </c>
      <c r="J74" s="198">
        <v>1.55</v>
      </c>
      <c r="K74" s="198">
        <v>0</v>
      </c>
      <c r="L74" s="198">
        <v>18.97</v>
      </c>
      <c r="M74" s="198">
        <v>0.89</v>
      </c>
      <c r="N74" s="198">
        <v>1.05</v>
      </c>
      <c r="O74" s="198">
        <v>0</v>
      </c>
      <c r="P74" s="198">
        <v>1.26</v>
      </c>
      <c r="Q74" s="198">
        <v>0.22</v>
      </c>
      <c r="R74" s="198">
        <v>0.21</v>
      </c>
      <c r="S74" s="198">
        <v>0.27</v>
      </c>
      <c r="T74" s="198">
        <v>0</v>
      </c>
      <c r="U74" s="198">
        <v>7.25</v>
      </c>
      <c r="V74" s="198">
        <v>0.43</v>
      </c>
      <c r="W74" s="198">
        <v>0.39</v>
      </c>
      <c r="X74" s="198">
        <v>0.99</v>
      </c>
      <c r="Y74" s="198">
        <v>0</v>
      </c>
      <c r="Z74" s="198">
        <v>2.21</v>
      </c>
      <c r="AA74" s="198">
        <v>0.68</v>
      </c>
      <c r="AB74" s="198">
        <v>0</v>
      </c>
      <c r="AC74" s="198">
        <v>16.25</v>
      </c>
      <c r="AD74" s="198">
        <v>8.9</v>
      </c>
      <c r="AE74" s="198">
        <v>0</v>
      </c>
      <c r="AF74" s="198">
        <v>0</v>
      </c>
      <c r="AG74" s="198">
        <v>0</v>
      </c>
      <c r="AH74" s="198">
        <v>0</v>
      </c>
      <c r="AI74" s="198">
        <v>32.770000000000003</v>
      </c>
      <c r="AJ74" s="198">
        <v>0</v>
      </c>
      <c r="AK74" s="198">
        <v>3.25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11.6</v>
      </c>
      <c r="D75" s="198">
        <v>0.16</v>
      </c>
      <c r="E75" s="198">
        <v>0</v>
      </c>
      <c r="F75" s="198">
        <v>14.66</v>
      </c>
      <c r="G75" s="198">
        <v>0</v>
      </c>
      <c r="H75" s="198">
        <v>0</v>
      </c>
      <c r="I75" s="198">
        <v>4.88</v>
      </c>
      <c r="J75" s="198">
        <v>1.55</v>
      </c>
      <c r="K75" s="198">
        <v>0</v>
      </c>
      <c r="L75" s="198">
        <v>18.97</v>
      </c>
      <c r="M75" s="198">
        <v>0.89</v>
      </c>
      <c r="N75" s="198">
        <v>1.1200000000000001</v>
      </c>
      <c r="O75" s="198">
        <v>0</v>
      </c>
      <c r="P75" s="198">
        <v>1.26</v>
      </c>
      <c r="Q75" s="198">
        <v>0.22</v>
      </c>
      <c r="R75" s="198">
        <v>0.21</v>
      </c>
      <c r="S75" s="198">
        <v>0.27</v>
      </c>
      <c r="T75" s="198">
        <v>0</v>
      </c>
      <c r="U75" s="198">
        <v>7.25</v>
      </c>
      <c r="V75" s="198">
        <v>0.43</v>
      </c>
      <c r="W75" s="198">
        <v>0.43</v>
      </c>
      <c r="X75" s="198">
        <v>0.99</v>
      </c>
      <c r="Y75" s="198">
        <v>0</v>
      </c>
      <c r="Z75" s="198">
        <v>2.21</v>
      </c>
      <c r="AA75" s="198">
        <v>0.68</v>
      </c>
      <c r="AB75" s="198">
        <v>0</v>
      </c>
      <c r="AC75" s="198">
        <v>15.98</v>
      </c>
      <c r="AD75" s="198">
        <v>8.9</v>
      </c>
      <c r="AE75" s="198">
        <v>0</v>
      </c>
      <c r="AF75" s="198">
        <v>0</v>
      </c>
      <c r="AG75" s="198">
        <v>0</v>
      </c>
      <c r="AH75" s="198">
        <v>0</v>
      </c>
      <c r="AI75" s="198">
        <v>33.04</v>
      </c>
      <c r="AJ75" s="198">
        <v>0</v>
      </c>
      <c r="AK75" s="198">
        <v>3.25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11.92</v>
      </c>
      <c r="D76" s="198">
        <v>0.16</v>
      </c>
      <c r="E76" s="198">
        <v>0</v>
      </c>
      <c r="F76" s="198">
        <v>14.66</v>
      </c>
      <c r="G76" s="198">
        <v>0</v>
      </c>
      <c r="H76" s="198">
        <v>0</v>
      </c>
      <c r="I76" s="198">
        <v>4.88</v>
      </c>
      <c r="J76" s="198">
        <v>1.55</v>
      </c>
      <c r="K76" s="198">
        <v>0</v>
      </c>
      <c r="L76" s="198">
        <v>18.97</v>
      </c>
      <c r="M76" s="198">
        <v>0.89</v>
      </c>
      <c r="N76" s="198">
        <v>1.19</v>
      </c>
      <c r="O76" s="198">
        <v>0</v>
      </c>
      <c r="P76" s="198">
        <v>1.26</v>
      </c>
      <c r="Q76" s="198">
        <v>0.22</v>
      </c>
      <c r="R76" s="198">
        <v>0.21</v>
      </c>
      <c r="S76" s="198">
        <v>0.27</v>
      </c>
      <c r="T76" s="198">
        <v>0</v>
      </c>
      <c r="U76" s="198">
        <v>7.25</v>
      </c>
      <c r="V76" s="198">
        <v>0.43</v>
      </c>
      <c r="W76" s="198">
        <v>0.43</v>
      </c>
      <c r="X76" s="198">
        <v>0.99</v>
      </c>
      <c r="Y76" s="198">
        <v>0</v>
      </c>
      <c r="Z76" s="198">
        <v>2.21</v>
      </c>
      <c r="AA76" s="198">
        <v>0.68</v>
      </c>
      <c r="AB76" s="198">
        <v>0</v>
      </c>
      <c r="AC76" s="198">
        <v>15.98</v>
      </c>
      <c r="AD76" s="198">
        <v>8.9</v>
      </c>
      <c r="AE76" s="198">
        <v>0</v>
      </c>
      <c r="AF76" s="198">
        <v>0</v>
      </c>
      <c r="AG76" s="198">
        <v>0</v>
      </c>
      <c r="AH76" s="198">
        <v>0</v>
      </c>
      <c r="AI76" s="198">
        <v>32.51</v>
      </c>
      <c r="AJ76" s="198">
        <v>0</v>
      </c>
      <c r="AK76" s="198">
        <v>3.25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11.92</v>
      </c>
      <c r="D77" s="198">
        <v>0.16</v>
      </c>
      <c r="E77" s="198">
        <v>0</v>
      </c>
      <c r="F77" s="198">
        <v>14.66</v>
      </c>
      <c r="G77" s="198">
        <v>0</v>
      </c>
      <c r="H77" s="198">
        <v>0</v>
      </c>
      <c r="I77" s="198">
        <v>4.88</v>
      </c>
      <c r="J77" s="198">
        <v>1.55</v>
      </c>
      <c r="K77" s="198">
        <v>0</v>
      </c>
      <c r="L77" s="198">
        <v>18.97</v>
      </c>
      <c r="M77" s="198">
        <v>0.89</v>
      </c>
      <c r="N77" s="198">
        <v>1.19</v>
      </c>
      <c r="O77" s="198">
        <v>0</v>
      </c>
      <c r="P77" s="198">
        <v>1.26</v>
      </c>
      <c r="Q77" s="198">
        <v>0.22</v>
      </c>
      <c r="R77" s="198">
        <v>0.21</v>
      </c>
      <c r="S77" s="198">
        <v>0.27</v>
      </c>
      <c r="T77" s="198">
        <v>0</v>
      </c>
      <c r="U77" s="198">
        <v>7.25</v>
      </c>
      <c r="V77" s="198">
        <v>0.43</v>
      </c>
      <c r="W77" s="198">
        <v>0.43</v>
      </c>
      <c r="X77" s="198">
        <v>0.99</v>
      </c>
      <c r="Y77" s="198">
        <v>0</v>
      </c>
      <c r="Z77" s="198">
        <v>2.21</v>
      </c>
      <c r="AA77" s="198">
        <v>0.68</v>
      </c>
      <c r="AB77" s="198">
        <v>0</v>
      </c>
      <c r="AC77" s="198">
        <v>15.98</v>
      </c>
      <c r="AD77" s="198">
        <v>8.9</v>
      </c>
      <c r="AE77" s="198">
        <v>0</v>
      </c>
      <c r="AF77" s="198">
        <v>0</v>
      </c>
      <c r="AG77" s="198">
        <v>0</v>
      </c>
      <c r="AH77" s="198">
        <v>0</v>
      </c>
      <c r="AI77" s="198">
        <v>32.51</v>
      </c>
      <c r="AJ77" s="198">
        <v>0</v>
      </c>
      <c r="AK77" s="198">
        <v>3.25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12.08</v>
      </c>
      <c r="D78" s="198">
        <v>0.16</v>
      </c>
      <c r="E78" s="198">
        <v>0</v>
      </c>
      <c r="F78" s="198">
        <v>14.66</v>
      </c>
      <c r="G78" s="198">
        <v>0</v>
      </c>
      <c r="H78" s="198">
        <v>0</v>
      </c>
      <c r="I78" s="198">
        <v>4.88</v>
      </c>
      <c r="J78" s="198">
        <v>1.55</v>
      </c>
      <c r="K78" s="198">
        <v>0</v>
      </c>
      <c r="L78" s="198">
        <v>18.97</v>
      </c>
      <c r="M78" s="198">
        <v>0.89</v>
      </c>
      <c r="N78" s="198">
        <v>1.19</v>
      </c>
      <c r="O78" s="198">
        <v>0</v>
      </c>
      <c r="P78" s="198">
        <v>1.26</v>
      </c>
      <c r="Q78" s="198">
        <v>0.22</v>
      </c>
      <c r="R78" s="198">
        <v>0.21</v>
      </c>
      <c r="S78" s="198">
        <v>0.27</v>
      </c>
      <c r="T78" s="198">
        <v>0</v>
      </c>
      <c r="U78" s="198">
        <v>7.25</v>
      </c>
      <c r="V78" s="198">
        <v>0.43</v>
      </c>
      <c r="W78" s="198">
        <v>0.43</v>
      </c>
      <c r="X78" s="198">
        <v>0.99</v>
      </c>
      <c r="Y78" s="198">
        <v>0</v>
      </c>
      <c r="Z78" s="198">
        <v>2.21</v>
      </c>
      <c r="AA78" s="198">
        <v>0.68</v>
      </c>
      <c r="AB78" s="198">
        <v>0</v>
      </c>
      <c r="AC78" s="198">
        <v>15.98</v>
      </c>
      <c r="AD78" s="198">
        <v>8.9</v>
      </c>
      <c r="AE78" s="198">
        <v>0</v>
      </c>
      <c r="AF78" s="198">
        <v>0</v>
      </c>
      <c r="AG78" s="198">
        <v>0</v>
      </c>
      <c r="AH78" s="198">
        <v>0</v>
      </c>
      <c r="AI78" s="198">
        <v>32.51</v>
      </c>
      <c r="AJ78" s="198">
        <v>0</v>
      </c>
      <c r="AK78" s="198">
        <v>3.25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12.08</v>
      </c>
      <c r="D79" s="198">
        <v>0.16</v>
      </c>
      <c r="E79" s="198">
        <v>0</v>
      </c>
      <c r="F79" s="198">
        <v>14.66</v>
      </c>
      <c r="G79" s="198">
        <v>0</v>
      </c>
      <c r="H79" s="198">
        <v>0</v>
      </c>
      <c r="I79" s="198">
        <v>4.88</v>
      </c>
      <c r="J79" s="198">
        <v>1.55</v>
      </c>
      <c r="K79" s="198">
        <v>0</v>
      </c>
      <c r="L79" s="198">
        <v>18.97</v>
      </c>
      <c r="M79" s="198">
        <v>0.86</v>
      </c>
      <c r="N79" s="198">
        <v>1.19</v>
      </c>
      <c r="O79" s="198">
        <v>0</v>
      </c>
      <c r="P79" s="198">
        <v>1.26</v>
      </c>
      <c r="Q79" s="198">
        <v>0.22</v>
      </c>
      <c r="R79" s="198">
        <v>0.21</v>
      </c>
      <c r="S79" s="198">
        <v>0.27</v>
      </c>
      <c r="T79" s="198">
        <v>0</v>
      </c>
      <c r="U79" s="198">
        <v>7.25</v>
      </c>
      <c r="V79" s="198">
        <v>0.43</v>
      </c>
      <c r="W79" s="198">
        <v>0.43</v>
      </c>
      <c r="X79" s="198">
        <v>0.99</v>
      </c>
      <c r="Y79" s="198">
        <v>0</v>
      </c>
      <c r="Z79" s="198">
        <v>2.21</v>
      </c>
      <c r="AA79" s="198">
        <v>0.68</v>
      </c>
      <c r="AB79" s="198">
        <v>0</v>
      </c>
      <c r="AC79" s="198">
        <v>15.98</v>
      </c>
      <c r="AD79" s="198">
        <v>8.9</v>
      </c>
      <c r="AE79" s="198">
        <v>0</v>
      </c>
      <c r="AF79" s="198">
        <v>0</v>
      </c>
      <c r="AG79" s="198">
        <v>0</v>
      </c>
      <c r="AH79" s="198">
        <v>0</v>
      </c>
      <c r="AI79" s="198">
        <v>32.94</v>
      </c>
      <c r="AJ79" s="198">
        <v>0</v>
      </c>
      <c r="AK79" s="198">
        <v>3.25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12.08</v>
      </c>
      <c r="D80" s="198">
        <v>0.16</v>
      </c>
      <c r="E80" s="198">
        <v>0</v>
      </c>
      <c r="F80" s="198">
        <v>14.66</v>
      </c>
      <c r="G80" s="198">
        <v>0</v>
      </c>
      <c r="H80" s="198">
        <v>0</v>
      </c>
      <c r="I80" s="198">
        <v>4.88</v>
      </c>
      <c r="J80" s="198">
        <v>1.55</v>
      </c>
      <c r="K80" s="198">
        <v>0</v>
      </c>
      <c r="L80" s="198">
        <v>18.97</v>
      </c>
      <c r="M80" s="198">
        <v>0.86</v>
      </c>
      <c r="N80" s="198">
        <v>1.19</v>
      </c>
      <c r="O80" s="198">
        <v>0</v>
      </c>
      <c r="P80" s="198">
        <v>1.26</v>
      </c>
      <c r="Q80" s="198">
        <v>0.22</v>
      </c>
      <c r="R80" s="198">
        <v>0.21</v>
      </c>
      <c r="S80" s="198">
        <v>0.27</v>
      </c>
      <c r="T80" s="198">
        <v>0</v>
      </c>
      <c r="U80" s="198">
        <v>7.25</v>
      </c>
      <c r="V80" s="198">
        <v>0.43</v>
      </c>
      <c r="W80" s="198">
        <v>0.43</v>
      </c>
      <c r="X80" s="198">
        <v>0.99</v>
      </c>
      <c r="Y80" s="198">
        <v>0</v>
      </c>
      <c r="Z80" s="198">
        <v>2.21</v>
      </c>
      <c r="AA80" s="198">
        <v>0.68</v>
      </c>
      <c r="AB80" s="198">
        <v>0</v>
      </c>
      <c r="AC80" s="198">
        <v>15.98</v>
      </c>
      <c r="AD80" s="198">
        <v>8.9</v>
      </c>
      <c r="AE80" s="198">
        <v>0</v>
      </c>
      <c r="AF80" s="198">
        <v>0</v>
      </c>
      <c r="AG80" s="198">
        <v>0</v>
      </c>
      <c r="AH80" s="198">
        <v>0</v>
      </c>
      <c r="AI80" s="198">
        <v>32.51</v>
      </c>
      <c r="AJ80" s="198">
        <v>0</v>
      </c>
      <c r="AK80" s="198">
        <v>3.25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12.24</v>
      </c>
      <c r="D81" s="198">
        <v>0.16</v>
      </c>
      <c r="E81" s="198">
        <v>0</v>
      </c>
      <c r="F81" s="198">
        <v>14.66</v>
      </c>
      <c r="G81" s="198">
        <v>0</v>
      </c>
      <c r="H81" s="198">
        <v>0</v>
      </c>
      <c r="I81" s="198">
        <v>4.88</v>
      </c>
      <c r="J81" s="198">
        <v>1.55</v>
      </c>
      <c r="K81" s="198">
        <v>0</v>
      </c>
      <c r="L81" s="198">
        <v>18.97</v>
      </c>
      <c r="M81" s="198">
        <v>0.83</v>
      </c>
      <c r="N81" s="198">
        <v>1.19</v>
      </c>
      <c r="O81" s="198">
        <v>0</v>
      </c>
      <c r="P81" s="198">
        <v>1.26</v>
      </c>
      <c r="Q81" s="198">
        <v>0.22</v>
      </c>
      <c r="R81" s="198">
        <v>0.21</v>
      </c>
      <c r="S81" s="198">
        <v>0.27</v>
      </c>
      <c r="T81" s="198">
        <v>0</v>
      </c>
      <c r="U81" s="198">
        <v>7.25</v>
      </c>
      <c r="V81" s="198">
        <v>0.43</v>
      </c>
      <c r="W81" s="198">
        <v>0.43</v>
      </c>
      <c r="X81" s="198">
        <v>0.99</v>
      </c>
      <c r="Y81" s="198">
        <v>0</v>
      </c>
      <c r="Z81" s="198">
        <v>2.21</v>
      </c>
      <c r="AA81" s="198">
        <v>0.68</v>
      </c>
      <c r="AB81" s="198">
        <v>0</v>
      </c>
      <c r="AC81" s="198">
        <v>15.98</v>
      </c>
      <c r="AD81" s="198">
        <v>8.9</v>
      </c>
      <c r="AE81" s="198">
        <v>0</v>
      </c>
      <c r="AF81" s="198">
        <v>0</v>
      </c>
      <c r="AG81" s="198">
        <v>0</v>
      </c>
      <c r="AH81" s="198">
        <v>0</v>
      </c>
      <c r="AI81" s="198">
        <v>32.770000000000003</v>
      </c>
      <c r="AJ81" s="198">
        <v>0</v>
      </c>
      <c r="AK81" s="198">
        <v>3.25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12.24</v>
      </c>
      <c r="D82" s="198">
        <v>0.16</v>
      </c>
      <c r="E82" s="198">
        <v>0</v>
      </c>
      <c r="F82" s="198">
        <v>14.66</v>
      </c>
      <c r="G82" s="198">
        <v>0</v>
      </c>
      <c r="H82" s="198">
        <v>0</v>
      </c>
      <c r="I82" s="198">
        <v>4.88</v>
      </c>
      <c r="J82" s="198">
        <v>1.55</v>
      </c>
      <c r="K82" s="198">
        <v>0</v>
      </c>
      <c r="L82" s="198">
        <v>18.97</v>
      </c>
      <c r="M82" s="198">
        <v>0.83</v>
      </c>
      <c r="N82" s="198">
        <v>1.19</v>
      </c>
      <c r="O82" s="198">
        <v>0</v>
      </c>
      <c r="P82" s="198">
        <v>1.26</v>
      </c>
      <c r="Q82" s="198">
        <v>0.22</v>
      </c>
      <c r="R82" s="198">
        <v>0.21</v>
      </c>
      <c r="S82" s="198">
        <v>0.27</v>
      </c>
      <c r="T82" s="198">
        <v>0</v>
      </c>
      <c r="U82" s="198">
        <v>7.25</v>
      </c>
      <c r="V82" s="198">
        <v>0.43</v>
      </c>
      <c r="W82" s="198">
        <v>0.43</v>
      </c>
      <c r="X82" s="198">
        <v>0.99</v>
      </c>
      <c r="Y82" s="198">
        <v>0</v>
      </c>
      <c r="Z82" s="198">
        <v>2.21</v>
      </c>
      <c r="AA82" s="198">
        <v>0.68</v>
      </c>
      <c r="AB82" s="198">
        <v>0</v>
      </c>
      <c r="AC82" s="198">
        <v>15.98</v>
      </c>
      <c r="AD82" s="198">
        <v>8.9</v>
      </c>
      <c r="AE82" s="198">
        <v>0</v>
      </c>
      <c r="AF82" s="198">
        <v>0</v>
      </c>
      <c r="AG82" s="198">
        <v>0</v>
      </c>
      <c r="AH82" s="198">
        <v>0</v>
      </c>
      <c r="AI82" s="198">
        <v>32.25</v>
      </c>
      <c r="AJ82" s="198">
        <v>0</v>
      </c>
      <c r="AK82" s="198">
        <v>3.25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12.24</v>
      </c>
      <c r="D83" s="198">
        <v>0.16</v>
      </c>
      <c r="E83" s="198">
        <v>0</v>
      </c>
      <c r="F83" s="198">
        <v>14.66</v>
      </c>
      <c r="G83" s="198">
        <v>0</v>
      </c>
      <c r="H83" s="198">
        <v>0</v>
      </c>
      <c r="I83" s="198">
        <v>4.88</v>
      </c>
      <c r="J83" s="198">
        <v>1.55</v>
      </c>
      <c r="K83" s="198">
        <v>0</v>
      </c>
      <c r="L83" s="198">
        <v>18.97</v>
      </c>
      <c r="M83" s="198">
        <v>0.83</v>
      </c>
      <c r="N83" s="198">
        <v>1.19</v>
      </c>
      <c r="O83" s="198">
        <v>0</v>
      </c>
      <c r="P83" s="198">
        <v>1.26</v>
      </c>
      <c r="Q83" s="198">
        <v>0.22</v>
      </c>
      <c r="R83" s="198">
        <v>0.21</v>
      </c>
      <c r="S83" s="198">
        <v>0.27</v>
      </c>
      <c r="T83" s="198">
        <v>0</v>
      </c>
      <c r="U83" s="198">
        <v>7.25</v>
      </c>
      <c r="V83" s="198">
        <v>0.43</v>
      </c>
      <c r="W83" s="198">
        <v>0.43</v>
      </c>
      <c r="X83" s="198">
        <v>0.99</v>
      </c>
      <c r="Y83" s="198">
        <v>0</v>
      </c>
      <c r="Z83" s="198">
        <v>2.21</v>
      </c>
      <c r="AA83" s="198">
        <v>0.68</v>
      </c>
      <c r="AB83" s="198">
        <v>0</v>
      </c>
      <c r="AC83" s="198">
        <v>15.72</v>
      </c>
      <c r="AD83" s="198">
        <v>8.9</v>
      </c>
      <c r="AE83" s="198">
        <v>0</v>
      </c>
      <c r="AF83" s="198">
        <v>0</v>
      </c>
      <c r="AG83" s="198">
        <v>0</v>
      </c>
      <c r="AH83" s="198">
        <v>0</v>
      </c>
      <c r="AI83" s="198">
        <v>32.51</v>
      </c>
      <c r="AJ83" s="198">
        <v>0</v>
      </c>
      <c r="AK83" s="198">
        <v>2.17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12.24</v>
      </c>
      <c r="D84" s="198">
        <v>0.16</v>
      </c>
      <c r="E84" s="198">
        <v>0</v>
      </c>
      <c r="F84" s="198">
        <v>14.66</v>
      </c>
      <c r="G84" s="198">
        <v>0</v>
      </c>
      <c r="H84" s="198">
        <v>0</v>
      </c>
      <c r="I84" s="198">
        <v>4.88</v>
      </c>
      <c r="J84" s="198">
        <v>1.55</v>
      </c>
      <c r="K84" s="198">
        <v>0</v>
      </c>
      <c r="L84" s="198">
        <v>18.97</v>
      </c>
      <c r="M84" s="198">
        <v>0.83</v>
      </c>
      <c r="N84" s="198">
        <v>1.19</v>
      </c>
      <c r="O84" s="198">
        <v>0</v>
      </c>
      <c r="P84" s="198">
        <v>1.26</v>
      </c>
      <c r="Q84" s="198">
        <v>0.22</v>
      </c>
      <c r="R84" s="198">
        <v>0.21</v>
      </c>
      <c r="S84" s="198">
        <v>0.27</v>
      </c>
      <c r="T84" s="198">
        <v>0</v>
      </c>
      <c r="U84" s="198">
        <v>7.25</v>
      </c>
      <c r="V84" s="198">
        <v>0.43</v>
      </c>
      <c r="W84" s="198">
        <v>0.43</v>
      </c>
      <c r="X84" s="198">
        <v>0.99</v>
      </c>
      <c r="Y84" s="198">
        <v>0</v>
      </c>
      <c r="Z84" s="198">
        <v>2.21</v>
      </c>
      <c r="AA84" s="198">
        <v>0.68</v>
      </c>
      <c r="AB84" s="198">
        <v>0</v>
      </c>
      <c r="AC84" s="198">
        <v>15.72</v>
      </c>
      <c r="AD84" s="198">
        <v>8.9</v>
      </c>
      <c r="AE84" s="198">
        <v>0</v>
      </c>
      <c r="AF84" s="198">
        <v>0</v>
      </c>
      <c r="AG84" s="198">
        <v>0</v>
      </c>
      <c r="AH84" s="198">
        <v>0</v>
      </c>
      <c r="AI84" s="198">
        <v>32.51</v>
      </c>
      <c r="AJ84" s="198">
        <v>0</v>
      </c>
      <c r="AK84" s="198">
        <v>2.17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12.24</v>
      </c>
      <c r="D85" s="198">
        <v>0.16</v>
      </c>
      <c r="E85" s="198">
        <v>0</v>
      </c>
      <c r="F85" s="198">
        <v>14.66</v>
      </c>
      <c r="G85" s="198">
        <v>0</v>
      </c>
      <c r="H85" s="198">
        <v>0</v>
      </c>
      <c r="I85" s="198">
        <v>4.88</v>
      </c>
      <c r="J85" s="198">
        <v>1.55</v>
      </c>
      <c r="K85" s="198">
        <v>0</v>
      </c>
      <c r="L85" s="198">
        <v>18.97</v>
      </c>
      <c r="M85" s="198">
        <v>0.83</v>
      </c>
      <c r="N85" s="198">
        <v>1.19</v>
      </c>
      <c r="O85" s="198">
        <v>0</v>
      </c>
      <c r="P85" s="198">
        <v>1.26</v>
      </c>
      <c r="Q85" s="198">
        <v>0.22</v>
      </c>
      <c r="R85" s="198">
        <v>0.21</v>
      </c>
      <c r="S85" s="198">
        <v>0.27</v>
      </c>
      <c r="T85" s="198">
        <v>0</v>
      </c>
      <c r="U85" s="198">
        <v>4.43</v>
      </c>
      <c r="V85" s="198">
        <v>0.43</v>
      </c>
      <c r="W85" s="198">
        <v>0.42</v>
      </c>
      <c r="X85" s="198">
        <v>0.99</v>
      </c>
      <c r="Y85" s="198">
        <v>0</v>
      </c>
      <c r="Z85" s="198">
        <v>2.21</v>
      </c>
      <c r="AA85" s="198">
        <v>0.68</v>
      </c>
      <c r="AB85" s="198">
        <v>0</v>
      </c>
      <c r="AC85" s="198">
        <v>15.72</v>
      </c>
      <c r="AD85" s="198">
        <v>8.9</v>
      </c>
      <c r="AE85" s="198">
        <v>0</v>
      </c>
      <c r="AF85" s="198">
        <v>0</v>
      </c>
      <c r="AG85" s="198">
        <v>0</v>
      </c>
      <c r="AH85" s="198">
        <v>0</v>
      </c>
      <c r="AI85" s="198">
        <v>33</v>
      </c>
      <c r="AJ85" s="198">
        <v>0</v>
      </c>
      <c r="AK85" s="198">
        <v>2.17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12.24</v>
      </c>
      <c r="D86" s="198">
        <v>0.16</v>
      </c>
      <c r="E86" s="198">
        <v>0</v>
      </c>
      <c r="F86" s="198">
        <v>14.66</v>
      </c>
      <c r="G86" s="198">
        <v>0</v>
      </c>
      <c r="H86" s="198">
        <v>0</v>
      </c>
      <c r="I86" s="198">
        <v>4.88</v>
      </c>
      <c r="J86" s="198">
        <v>1.55</v>
      </c>
      <c r="K86" s="198">
        <v>0</v>
      </c>
      <c r="L86" s="198">
        <v>18.97</v>
      </c>
      <c r="M86" s="198">
        <v>0.83</v>
      </c>
      <c r="N86" s="198">
        <v>1.19</v>
      </c>
      <c r="O86" s="198">
        <v>0</v>
      </c>
      <c r="P86" s="198">
        <v>1.26</v>
      </c>
      <c r="Q86" s="198">
        <v>0.22</v>
      </c>
      <c r="R86" s="198">
        <v>0.21</v>
      </c>
      <c r="S86" s="198">
        <v>0.27</v>
      </c>
      <c r="T86" s="198">
        <v>0</v>
      </c>
      <c r="U86" s="198">
        <v>3.95</v>
      </c>
      <c r="V86" s="198">
        <v>0.43</v>
      </c>
      <c r="W86" s="198">
        <v>0.42</v>
      </c>
      <c r="X86" s="198">
        <v>0.99</v>
      </c>
      <c r="Y86" s="198">
        <v>0</v>
      </c>
      <c r="Z86" s="198">
        <v>2.21</v>
      </c>
      <c r="AA86" s="198">
        <v>0.68</v>
      </c>
      <c r="AB86" s="198">
        <v>0</v>
      </c>
      <c r="AC86" s="198">
        <v>15.72</v>
      </c>
      <c r="AD86" s="198">
        <v>8.9</v>
      </c>
      <c r="AE86" s="198">
        <v>0</v>
      </c>
      <c r="AF86" s="198">
        <v>0</v>
      </c>
      <c r="AG86" s="198">
        <v>0</v>
      </c>
      <c r="AH86" s="198">
        <v>0</v>
      </c>
      <c r="AI86" s="198">
        <v>32.51</v>
      </c>
      <c r="AJ86" s="198">
        <v>0</v>
      </c>
      <c r="AK86" s="198">
        <v>2.17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12.4</v>
      </c>
      <c r="D87" s="198">
        <v>0.16</v>
      </c>
      <c r="E87" s="198">
        <v>0</v>
      </c>
      <c r="F87" s="198">
        <v>14.66</v>
      </c>
      <c r="G87" s="198">
        <v>0</v>
      </c>
      <c r="H87" s="198">
        <v>0</v>
      </c>
      <c r="I87" s="198">
        <v>4.88</v>
      </c>
      <c r="J87" s="198">
        <v>1.55</v>
      </c>
      <c r="K87" s="198">
        <v>0</v>
      </c>
      <c r="L87" s="198">
        <v>18.97</v>
      </c>
      <c r="M87" s="198">
        <v>0.83</v>
      </c>
      <c r="N87" s="198">
        <v>1.19</v>
      </c>
      <c r="O87" s="198">
        <v>0</v>
      </c>
      <c r="P87" s="198">
        <v>1.26</v>
      </c>
      <c r="Q87" s="198">
        <v>0.22</v>
      </c>
      <c r="R87" s="198">
        <v>0.21</v>
      </c>
      <c r="S87" s="198">
        <v>0.27</v>
      </c>
      <c r="T87" s="198">
        <v>0</v>
      </c>
      <c r="U87" s="198">
        <v>3.83</v>
      </c>
      <c r="V87" s="198">
        <v>0.43</v>
      </c>
      <c r="W87" s="198">
        <v>0.42</v>
      </c>
      <c r="X87" s="198">
        <v>0.99</v>
      </c>
      <c r="Y87" s="198">
        <v>0</v>
      </c>
      <c r="Z87" s="198">
        <v>2.21</v>
      </c>
      <c r="AA87" s="198">
        <v>0.68</v>
      </c>
      <c r="AB87" s="198">
        <v>0</v>
      </c>
      <c r="AC87" s="198">
        <v>15.46</v>
      </c>
      <c r="AD87" s="198">
        <v>8.9</v>
      </c>
      <c r="AE87" s="198">
        <v>0</v>
      </c>
      <c r="AF87" s="198">
        <v>0</v>
      </c>
      <c r="AG87" s="198">
        <v>0</v>
      </c>
      <c r="AH87" s="198">
        <v>0</v>
      </c>
      <c r="AI87" s="198">
        <v>31.98</v>
      </c>
      <c r="AJ87" s="198">
        <v>0</v>
      </c>
      <c r="AK87" s="198">
        <v>2.17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12.4</v>
      </c>
      <c r="D88" s="198">
        <v>0.16</v>
      </c>
      <c r="E88" s="198">
        <v>0</v>
      </c>
      <c r="F88" s="198">
        <v>14.66</v>
      </c>
      <c r="G88" s="198">
        <v>0</v>
      </c>
      <c r="H88" s="198">
        <v>0</v>
      </c>
      <c r="I88" s="198">
        <v>4.88</v>
      </c>
      <c r="J88" s="198">
        <v>1.55</v>
      </c>
      <c r="K88" s="198">
        <v>0</v>
      </c>
      <c r="L88" s="198">
        <v>18.97</v>
      </c>
      <c r="M88" s="198">
        <v>0.83</v>
      </c>
      <c r="N88" s="198">
        <v>1.19</v>
      </c>
      <c r="O88" s="198">
        <v>0</v>
      </c>
      <c r="P88" s="198">
        <v>1.26</v>
      </c>
      <c r="Q88" s="198">
        <v>0.22</v>
      </c>
      <c r="R88" s="198">
        <v>0.21</v>
      </c>
      <c r="S88" s="198">
        <v>0.27</v>
      </c>
      <c r="T88" s="198">
        <v>0</v>
      </c>
      <c r="U88" s="198">
        <v>3.69</v>
      </c>
      <c r="V88" s="198">
        <v>0.43</v>
      </c>
      <c r="W88" s="198">
        <v>0.42</v>
      </c>
      <c r="X88" s="198">
        <v>0.99</v>
      </c>
      <c r="Y88" s="198">
        <v>0</v>
      </c>
      <c r="Z88" s="198">
        <v>2.21</v>
      </c>
      <c r="AA88" s="198">
        <v>0.68</v>
      </c>
      <c r="AB88" s="198">
        <v>0</v>
      </c>
      <c r="AC88" s="198">
        <v>15.46</v>
      </c>
      <c r="AD88" s="198">
        <v>8.9</v>
      </c>
      <c r="AE88" s="198">
        <v>0</v>
      </c>
      <c r="AF88" s="198">
        <v>0</v>
      </c>
      <c r="AG88" s="198">
        <v>0</v>
      </c>
      <c r="AH88" s="198">
        <v>0</v>
      </c>
      <c r="AI88" s="198">
        <v>31.98</v>
      </c>
      <c r="AJ88" s="198">
        <v>0</v>
      </c>
      <c r="AK88" s="198">
        <v>2.17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12.56</v>
      </c>
      <c r="D89" s="198">
        <v>0.16</v>
      </c>
      <c r="E89" s="198">
        <v>0</v>
      </c>
      <c r="F89" s="198">
        <v>14.66</v>
      </c>
      <c r="G89" s="198">
        <v>0</v>
      </c>
      <c r="H89" s="198">
        <v>0</v>
      </c>
      <c r="I89" s="198">
        <v>4.88</v>
      </c>
      <c r="J89" s="198">
        <v>1.55</v>
      </c>
      <c r="K89" s="198">
        <v>0</v>
      </c>
      <c r="L89" s="198">
        <v>18.97</v>
      </c>
      <c r="M89" s="198">
        <v>0.83</v>
      </c>
      <c r="N89" s="198">
        <v>1.19</v>
      </c>
      <c r="O89" s="198">
        <v>0</v>
      </c>
      <c r="P89" s="198">
        <v>1.26</v>
      </c>
      <c r="Q89" s="198">
        <v>0.22</v>
      </c>
      <c r="R89" s="198">
        <v>0.21</v>
      </c>
      <c r="S89" s="198">
        <v>0.27</v>
      </c>
      <c r="T89" s="198">
        <v>0</v>
      </c>
      <c r="U89" s="198">
        <v>3.51</v>
      </c>
      <c r="V89" s="198">
        <v>0.43</v>
      </c>
      <c r="W89" s="198">
        <v>0.42</v>
      </c>
      <c r="X89" s="198">
        <v>0.99</v>
      </c>
      <c r="Y89" s="198">
        <v>0</v>
      </c>
      <c r="Z89" s="198">
        <v>2.21</v>
      </c>
      <c r="AA89" s="198">
        <v>0.68</v>
      </c>
      <c r="AB89" s="198">
        <v>0</v>
      </c>
      <c r="AC89" s="198">
        <v>15.46</v>
      </c>
      <c r="AD89" s="198">
        <v>8.9</v>
      </c>
      <c r="AE89" s="198">
        <v>0</v>
      </c>
      <c r="AF89" s="198">
        <v>0</v>
      </c>
      <c r="AG89" s="198">
        <v>0</v>
      </c>
      <c r="AH89" s="198">
        <v>0</v>
      </c>
      <c r="AI89" s="198">
        <v>31.98</v>
      </c>
      <c r="AJ89" s="198">
        <v>0</v>
      </c>
      <c r="AK89" s="198">
        <v>2.17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12.56</v>
      </c>
      <c r="D90" s="198">
        <v>0.16</v>
      </c>
      <c r="E90" s="198">
        <v>0</v>
      </c>
      <c r="F90" s="198">
        <v>14.66</v>
      </c>
      <c r="G90" s="198">
        <v>0</v>
      </c>
      <c r="H90" s="198">
        <v>0</v>
      </c>
      <c r="I90" s="198">
        <v>4.88</v>
      </c>
      <c r="J90" s="198">
        <v>1.55</v>
      </c>
      <c r="K90" s="198">
        <v>0</v>
      </c>
      <c r="L90" s="198">
        <v>18.97</v>
      </c>
      <c r="M90" s="198">
        <v>0.83</v>
      </c>
      <c r="N90" s="198">
        <v>1.19</v>
      </c>
      <c r="O90" s="198">
        <v>0</v>
      </c>
      <c r="P90" s="198">
        <v>1.26</v>
      </c>
      <c r="Q90" s="198">
        <v>0.22</v>
      </c>
      <c r="R90" s="198">
        <v>0.21</v>
      </c>
      <c r="S90" s="198">
        <v>0.27</v>
      </c>
      <c r="T90" s="198">
        <v>0</v>
      </c>
      <c r="U90" s="198">
        <v>3.51</v>
      </c>
      <c r="V90" s="198">
        <v>0.43</v>
      </c>
      <c r="W90" s="198">
        <v>0.42</v>
      </c>
      <c r="X90" s="198">
        <v>0.99</v>
      </c>
      <c r="Y90" s="198">
        <v>0</v>
      </c>
      <c r="Z90" s="198">
        <v>2.21</v>
      </c>
      <c r="AA90" s="198">
        <v>0.68</v>
      </c>
      <c r="AB90" s="198">
        <v>0</v>
      </c>
      <c r="AC90" s="198">
        <v>15.46</v>
      </c>
      <c r="AD90" s="198">
        <v>8.9</v>
      </c>
      <c r="AE90" s="198">
        <v>0</v>
      </c>
      <c r="AF90" s="198">
        <v>0</v>
      </c>
      <c r="AG90" s="198">
        <v>0</v>
      </c>
      <c r="AH90" s="198">
        <v>0</v>
      </c>
      <c r="AI90" s="198">
        <v>31.98</v>
      </c>
      <c r="AJ90" s="198">
        <v>0</v>
      </c>
      <c r="AK90" s="198">
        <v>2.17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12.56</v>
      </c>
      <c r="D91" s="198">
        <v>0.16</v>
      </c>
      <c r="E91" s="198">
        <v>0</v>
      </c>
      <c r="F91" s="198">
        <v>14.66</v>
      </c>
      <c r="G91" s="198">
        <v>0</v>
      </c>
      <c r="H91" s="198">
        <v>0</v>
      </c>
      <c r="I91" s="198">
        <v>4.88</v>
      </c>
      <c r="J91" s="198">
        <v>1.55</v>
      </c>
      <c r="K91" s="198">
        <v>0</v>
      </c>
      <c r="L91" s="198">
        <v>18.97</v>
      </c>
      <c r="M91" s="198">
        <v>0.83</v>
      </c>
      <c r="N91" s="198">
        <v>1.19</v>
      </c>
      <c r="O91" s="198">
        <v>0</v>
      </c>
      <c r="P91" s="198">
        <v>1.26</v>
      </c>
      <c r="Q91" s="198">
        <v>0.22</v>
      </c>
      <c r="R91" s="198">
        <v>0.21</v>
      </c>
      <c r="S91" s="198">
        <v>0.27</v>
      </c>
      <c r="T91" s="198">
        <v>0</v>
      </c>
      <c r="U91" s="198">
        <v>3.51</v>
      </c>
      <c r="V91" s="198">
        <v>0.43</v>
      </c>
      <c r="W91" s="198">
        <v>0.42</v>
      </c>
      <c r="X91" s="198">
        <v>0.99</v>
      </c>
      <c r="Y91" s="198">
        <v>0</v>
      </c>
      <c r="Z91" s="198">
        <v>2.21</v>
      </c>
      <c r="AA91" s="198">
        <v>0.68</v>
      </c>
      <c r="AB91" s="198">
        <v>0</v>
      </c>
      <c r="AC91" s="198">
        <v>15.46</v>
      </c>
      <c r="AD91" s="198">
        <v>8.9</v>
      </c>
      <c r="AE91" s="198">
        <v>0</v>
      </c>
      <c r="AF91" s="198">
        <v>0</v>
      </c>
      <c r="AG91" s="198">
        <v>0</v>
      </c>
      <c r="AH91" s="198">
        <v>0</v>
      </c>
      <c r="AI91" s="198">
        <v>32.49</v>
      </c>
      <c r="AJ91" s="198">
        <v>0</v>
      </c>
      <c r="AK91" s="198">
        <v>1.08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12.56</v>
      </c>
      <c r="D92" s="198">
        <v>0.16</v>
      </c>
      <c r="E92" s="198">
        <v>0</v>
      </c>
      <c r="F92" s="198">
        <v>14.66</v>
      </c>
      <c r="G92" s="198">
        <v>0</v>
      </c>
      <c r="H92" s="198">
        <v>0</v>
      </c>
      <c r="I92" s="198">
        <v>4.88</v>
      </c>
      <c r="J92" s="198">
        <v>1.55</v>
      </c>
      <c r="K92" s="198">
        <v>0</v>
      </c>
      <c r="L92" s="198">
        <v>18.97</v>
      </c>
      <c r="M92" s="198">
        <v>0.83</v>
      </c>
      <c r="N92" s="198">
        <v>1.19</v>
      </c>
      <c r="O92" s="198">
        <v>0</v>
      </c>
      <c r="P92" s="198">
        <v>1.26</v>
      </c>
      <c r="Q92" s="198">
        <v>0.22</v>
      </c>
      <c r="R92" s="198">
        <v>0.21</v>
      </c>
      <c r="S92" s="198">
        <v>0.27</v>
      </c>
      <c r="T92" s="198">
        <v>0</v>
      </c>
      <c r="U92" s="198">
        <v>3.51</v>
      </c>
      <c r="V92" s="198">
        <v>0.43</v>
      </c>
      <c r="W92" s="198">
        <v>0.42</v>
      </c>
      <c r="X92" s="198">
        <v>0.99</v>
      </c>
      <c r="Y92" s="198">
        <v>0</v>
      </c>
      <c r="Z92" s="198">
        <v>2.21</v>
      </c>
      <c r="AA92" s="198">
        <v>0.68</v>
      </c>
      <c r="AB92" s="198">
        <v>0</v>
      </c>
      <c r="AC92" s="198">
        <v>15.46</v>
      </c>
      <c r="AD92" s="198">
        <v>8.9</v>
      </c>
      <c r="AE92" s="198">
        <v>0</v>
      </c>
      <c r="AF92" s="198">
        <v>0</v>
      </c>
      <c r="AG92" s="198">
        <v>0</v>
      </c>
      <c r="AH92" s="198">
        <v>0</v>
      </c>
      <c r="AI92" s="198">
        <v>31.98</v>
      </c>
      <c r="AJ92" s="198">
        <v>0</v>
      </c>
      <c r="AK92" s="198">
        <v>1.08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12.56</v>
      </c>
      <c r="D93" s="198">
        <v>0.16</v>
      </c>
      <c r="E93" s="198">
        <v>0</v>
      </c>
      <c r="F93" s="198">
        <v>14.66</v>
      </c>
      <c r="G93" s="198">
        <v>0</v>
      </c>
      <c r="H93" s="198">
        <v>0</v>
      </c>
      <c r="I93" s="198">
        <v>4.88</v>
      </c>
      <c r="J93" s="198">
        <v>1.55</v>
      </c>
      <c r="K93" s="198">
        <v>0</v>
      </c>
      <c r="L93" s="198">
        <v>18.97</v>
      </c>
      <c r="M93" s="198">
        <v>0.83</v>
      </c>
      <c r="N93" s="198">
        <v>1.19</v>
      </c>
      <c r="O93" s="198">
        <v>0</v>
      </c>
      <c r="P93" s="198">
        <v>1.26</v>
      </c>
      <c r="Q93" s="198">
        <v>0.22</v>
      </c>
      <c r="R93" s="198">
        <v>0.21</v>
      </c>
      <c r="S93" s="198">
        <v>0.27</v>
      </c>
      <c r="T93" s="198">
        <v>0</v>
      </c>
      <c r="U93" s="198">
        <v>3.51</v>
      </c>
      <c r="V93" s="198">
        <v>0.62</v>
      </c>
      <c r="W93" s="198">
        <v>0.42</v>
      </c>
      <c r="X93" s="198">
        <v>0.99</v>
      </c>
      <c r="Y93" s="198">
        <v>0</v>
      </c>
      <c r="Z93" s="198">
        <v>2.21</v>
      </c>
      <c r="AA93" s="198">
        <v>0.68</v>
      </c>
      <c r="AB93" s="198">
        <v>0</v>
      </c>
      <c r="AC93" s="198">
        <v>15.46</v>
      </c>
      <c r="AD93" s="198">
        <v>8.9</v>
      </c>
      <c r="AE93" s="198">
        <v>0</v>
      </c>
      <c r="AF93" s="198">
        <v>0</v>
      </c>
      <c r="AG93" s="198">
        <v>0</v>
      </c>
      <c r="AH93" s="198">
        <v>0</v>
      </c>
      <c r="AI93" s="198">
        <v>32.51</v>
      </c>
      <c r="AJ93" s="198">
        <v>0</v>
      </c>
      <c r="AK93" s="198">
        <v>1.08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12.56</v>
      </c>
      <c r="D94" s="198">
        <v>0.16</v>
      </c>
      <c r="E94" s="198">
        <v>0</v>
      </c>
      <c r="F94" s="198">
        <v>14.66</v>
      </c>
      <c r="G94" s="198">
        <v>0</v>
      </c>
      <c r="H94" s="198">
        <v>0</v>
      </c>
      <c r="I94" s="198">
        <v>4.88</v>
      </c>
      <c r="J94" s="198">
        <v>1.55</v>
      </c>
      <c r="K94" s="198">
        <v>0</v>
      </c>
      <c r="L94" s="198">
        <v>18.97</v>
      </c>
      <c r="M94" s="198">
        <v>0.83</v>
      </c>
      <c r="N94" s="198">
        <v>1.19</v>
      </c>
      <c r="O94" s="198">
        <v>0</v>
      </c>
      <c r="P94" s="198">
        <v>1.26</v>
      </c>
      <c r="Q94" s="198">
        <v>0.22</v>
      </c>
      <c r="R94" s="198">
        <v>0.21</v>
      </c>
      <c r="S94" s="198">
        <v>0.27</v>
      </c>
      <c r="T94" s="198">
        <v>0</v>
      </c>
      <c r="U94" s="198">
        <v>3.51</v>
      </c>
      <c r="V94" s="198">
        <v>0.62</v>
      </c>
      <c r="W94" s="198">
        <v>0.42</v>
      </c>
      <c r="X94" s="198">
        <v>0.99</v>
      </c>
      <c r="Y94" s="198">
        <v>0</v>
      </c>
      <c r="Z94" s="198">
        <v>2.21</v>
      </c>
      <c r="AA94" s="198">
        <v>0.68</v>
      </c>
      <c r="AB94" s="198">
        <v>0</v>
      </c>
      <c r="AC94" s="198">
        <v>15.46</v>
      </c>
      <c r="AD94" s="198">
        <v>8.9</v>
      </c>
      <c r="AE94" s="198">
        <v>0</v>
      </c>
      <c r="AF94" s="198">
        <v>0</v>
      </c>
      <c r="AG94" s="198">
        <v>0</v>
      </c>
      <c r="AH94" s="198">
        <v>0</v>
      </c>
      <c r="AI94" s="198">
        <v>31.98</v>
      </c>
      <c r="AJ94" s="198">
        <v>0</v>
      </c>
      <c r="AK94" s="198">
        <v>1.08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12.73</v>
      </c>
      <c r="D95" s="198">
        <v>0.16</v>
      </c>
      <c r="E95" s="198">
        <v>0</v>
      </c>
      <c r="F95" s="198">
        <v>14.66</v>
      </c>
      <c r="G95" s="198">
        <v>0</v>
      </c>
      <c r="H95" s="198">
        <v>0</v>
      </c>
      <c r="I95" s="198">
        <v>5.38</v>
      </c>
      <c r="J95" s="198">
        <v>1.55</v>
      </c>
      <c r="K95" s="198">
        <v>0</v>
      </c>
      <c r="L95" s="198">
        <v>18.97</v>
      </c>
      <c r="M95" s="198">
        <v>0.83</v>
      </c>
      <c r="N95" s="198">
        <v>1.19</v>
      </c>
      <c r="O95" s="198">
        <v>0</v>
      </c>
      <c r="P95" s="198">
        <v>1.26</v>
      </c>
      <c r="Q95" s="198">
        <v>0.22</v>
      </c>
      <c r="R95" s="198">
        <v>0.21</v>
      </c>
      <c r="S95" s="198">
        <v>0.27</v>
      </c>
      <c r="T95" s="198">
        <v>0</v>
      </c>
      <c r="U95" s="198">
        <v>3.51</v>
      </c>
      <c r="V95" s="198">
        <v>0.62</v>
      </c>
      <c r="W95" s="198">
        <v>0.45</v>
      </c>
      <c r="X95" s="198">
        <v>0.99</v>
      </c>
      <c r="Y95" s="198">
        <v>0</v>
      </c>
      <c r="Z95" s="198">
        <v>2.21</v>
      </c>
      <c r="AA95" s="198">
        <v>0.68</v>
      </c>
      <c r="AB95" s="198">
        <v>0</v>
      </c>
      <c r="AC95" s="198">
        <v>15.2</v>
      </c>
      <c r="AD95" s="198">
        <v>8.9</v>
      </c>
      <c r="AE95" s="198">
        <v>0</v>
      </c>
      <c r="AF95" s="198">
        <v>0</v>
      </c>
      <c r="AG95" s="198">
        <v>0</v>
      </c>
      <c r="AH95" s="198">
        <v>0</v>
      </c>
      <c r="AI95" s="198">
        <v>31.72</v>
      </c>
      <c r="AJ95" s="198">
        <v>0</v>
      </c>
      <c r="AK95" s="198">
        <v>1.08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12.73</v>
      </c>
      <c r="D96" s="198">
        <v>0.16</v>
      </c>
      <c r="E96" s="198">
        <v>0</v>
      </c>
      <c r="F96" s="198">
        <v>14.66</v>
      </c>
      <c r="G96" s="198">
        <v>0</v>
      </c>
      <c r="H96" s="198">
        <v>0</v>
      </c>
      <c r="I96" s="198">
        <v>5.38</v>
      </c>
      <c r="J96" s="198">
        <v>1.55</v>
      </c>
      <c r="K96" s="198">
        <v>0</v>
      </c>
      <c r="L96" s="198">
        <v>18.97</v>
      </c>
      <c r="M96" s="198">
        <v>0.83</v>
      </c>
      <c r="N96" s="198">
        <v>1.19</v>
      </c>
      <c r="O96" s="198">
        <v>0</v>
      </c>
      <c r="P96" s="198">
        <v>1.26</v>
      </c>
      <c r="Q96" s="198">
        <v>0.22</v>
      </c>
      <c r="R96" s="198">
        <v>0.21</v>
      </c>
      <c r="S96" s="198">
        <v>0.27</v>
      </c>
      <c r="T96" s="198">
        <v>0</v>
      </c>
      <c r="U96" s="198">
        <v>3.51</v>
      </c>
      <c r="V96" s="198">
        <v>0.62</v>
      </c>
      <c r="W96" s="198">
        <v>0.45</v>
      </c>
      <c r="X96" s="198">
        <v>0.99</v>
      </c>
      <c r="Y96" s="198">
        <v>0</v>
      </c>
      <c r="Z96" s="198">
        <v>2.21</v>
      </c>
      <c r="AA96" s="198">
        <v>0.68</v>
      </c>
      <c r="AB96" s="198">
        <v>0</v>
      </c>
      <c r="AC96" s="198">
        <v>15.2</v>
      </c>
      <c r="AD96" s="198">
        <v>8.9</v>
      </c>
      <c r="AE96" s="198">
        <v>0</v>
      </c>
      <c r="AF96" s="198">
        <v>0</v>
      </c>
      <c r="AG96" s="198">
        <v>0</v>
      </c>
      <c r="AH96" s="198">
        <v>0</v>
      </c>
      <c r="AI96" s="198">
        <v>31.72</v>
      </c>
      <c r="AJ96" s="198">
        <v>0</v>
      </c>
      <c r="AK96" s="198">
        <v>1.08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12.73</v>
      </c>
      <c r="D97" s="198">
        <v>0.16</v>
      </c>
      <c r="E97" s="198">
        <v>0</v>
      </c>
      <c r="F97" s="198">
        <v>14.66</v>
      </c>
      <c r="G97" s="198">
        <v>0</v>
      </c>
      <c r="H97" s="198">
        <v>0</v>
      </c>
      <c r="I97" s="198">
        <v>3.03</v>
      </c>
      <c r="J97" s="198">
        <v>4.07</v>
      </c>
      <c r="K97" s="198">
        <v>0</v>
      </c>
      <c r="L97" s="198">
        <v>18.97</v>
      </c>
      <c r="M97" s="198">
        <v>0.83</v>
      </c>
      <c r="N97" s="198">
        <v>1.19</v>
      </c>
      <c r="O97" s="198">
        <v>0</v>
      </c>
      <c r="P97" s="198">
        <v>1.26</v>
      </c>
      <c r="Q97" s="198">
        <v>0.22</v>
      </c>
      <c r="R97" s="198">
        <v>0.21</v>
      </c>
      <c r="S97" s="198">
        <v>0.27</v>
      </c>
      <c r="T97" s="198">
        <v>0</v>
      </c>
      <c r="U97" s="198">
        <v>3.51</v>
      </c>
      <c r="V97" s="198">
        <v>0.62</v>
      </c>
      <c r="W97" s="198">
        <v>0.45</v>
      </c>
      <c r="X97" s="198">
        <v>0.99</v>
      </c>
      <c r="Y97" s="198">
        <v>0</v>
      </c>
      <c r="Z97" s="198">
        <v>2.21</v>
      </c>
      <c r="AA97" s="198">
        <v>0.68</v>
      </c>
      <c r="AB97" s="198">
        <v>0</v>
      </c>
      <c r="AC97" s="198">
        <v>15.2</v>
      </c>
      <c r="AD97" s="198">
        <v>8.9</v>
      </c>
      <c r="AE97" s="198">
        <v>0</v>
      </c>
      <c r="AF97" s="198">
        <v>0</v>
      </c>
      <c r="AG97" s="198">
        <v>0</v>
      </c>
      <c r="AH97" s="198">
        <v>0</v>
      </c>
      <c r="AI97" s="198">
        <v>32.1</v>
      </c>
      <c r="AJ97" s="198">
        <v>0</v>
      </c>
      <c r="AK97" s="198">
        <v>1.08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12.89</v>
      </c>
      <c r="D98" s="198">
        <v>0.16</v>
      </c>
      <c r="E98" s="198">
        <v>0</v>
      </c>
      <c r="F98" s="198">
        <v>14.66</v>
      </c>
      <c r="G98" s="198">
        <v>0</v>
      </c>
      <c r="H98" s="198">
        <v>0</v>
      </c>
      <c r="I98" s="198">
        <v>1.68</v>
      </c>
      <c r="J98" s="198">
        <v>5.42</v>
      </c>
      <c r="K98" s="198">
        <v>0</v>
      </c>
      <c r="L98" s="198">
        <v>18.97</v>
      </c>
      <c r="M98" s="198">
        <v>0.83</v>
      </c>
      <c r="N98" s="198">
        <v>1.19</v>
      </c>
      <c r="O98" s="198">
        <v>0</v>
      </c>
      <c r="P98" s="198">
        <v>1.26</v>
      </c>
      <c r="Q98" s="198">
        <v>0.22</v>
      </c>
      <c r="R98" s="198">
        <v>0.21</v>
      </c>
      <c r="S98" s="198">
        <v>0.27</v>
      </c>
      <c r="T98" s="198">
        <v>0</v>
      </c>
      <c r="U98" s="198">
        <v>3.51</v>
      </c>
      <c r="V98" s="198">
        <v>0.62</v>
      </c>
      <c r="W98" s="198">
        <v>0.45</v>
      </c>
      <c r="X98" s="198">
        <v>0.99</v>
      </c>
      <c r="Y98" s="198">
        <v>0</v>
      </c>
      <c r="Z98" s="198">
        <v>2.21</v>
      </c>
      <c r="AA98" s="198">
        <v>0.68</v>
      </c>
      <c r="AB98" s="198">
        <v>0</v>
      </c>
      <c r="AC98" s="198">
        <v>15.2</v>
      </c>
      <c r="AD98" s="198">
        <v>8.9</v>
      </c>
      <c r="AE98" s="198">
        <v>0</v>
      </c>
      <c r="AF98" s="198">
        <v>0</v>
      </c>
      <c r="AG98" s="198">
        <v>0</v>
      </c>
      <c r="AH98" s="198">
        <v>0</v>
      </c>
      <c r="AI98" s="198">
        <v>31.72</v>
      </c>
      <c r="AJ98" s="198">
        <v>0</v>
      </c>
      <c r="AK98" s="198">
        <v>1.08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0.2987824999999999</v>
      </c>
      <c r="D99">
        <f t="shared" si="0"/>
        <v>3.8400000000000027E-3</v>
      </c>
      <c r="E99">
        <f t="shared" si="0"/>
        <v>0</v>
      </c>
      <c r="F99">
        <f t="shared" si="0"/>
        <v>0.30609000000000003</v>
      </c>
      <c r="G99">
        <f t="shared" si="0"/>
        <v>0</v>
      </c>
      <c r="H99">
        <f t="shared" si="0"/>
        <v>0</v>
      </c>
      <c r="I99">
        <f t="shared" si="0"/>
        <v>0.13909749999999993</v>
      </c>
      <c r="J99">
        <f t="shared" si="0"/>
        <v>5.2747500000000183E-2</v>
      </c>
      <c r="K99">
        <f t="shared" si="0"/>
        <v>2.4400000000000029E-3</v>
      </c>
      <c r="L99">
        <f t="shared" si="0"/>
        <v>1.658202500000002</v>
      </c>
      <c r="M99">
        <f t="shared" si="0"/>
        <v>2.1944999999999999E-2</v>
      </c>
      <c r="N99">
        <f t="shared" si="0"/>
        <v>2.6517499999999982E-2</v>
      </c>
      <c r="O99">
        <f t="shared" si="0"/>
        <v>0</v>
      </c>
      <c r="P99">
        <f t="shared" si="0"/>
        <v>3.0240000000000052E-2</v>
      </c>
      <c r="Q99">
        <f t="shared" si="0"/>
        <v>-4.5000000000000066E-3</v>
      </c>
      <c r="R99">
        <f t="shared" si="0"/>
        <v>5.0400000000000115E-3</v>
      </c>
      <c r="S99">
        <f t="shared" si="0"/>
        <v>6.4799999999999918E-3</v>
      </c>
      <c r="T99">
        <f t="shared" si="0"/>
        <v>0</v>
      </c>
      <c r="U99">
        <f t="shared" si="0"/>
        <v>0.16137499999999999</v>
      </c>
      <c r="V99">
        <f t="shared" si="0"/>
        <v>7.0699999999999982E-3</v>
      </c>
      <c r="W99">
        <f t="shared" si="0"/>
        <v>1.0855E-2</v>
      </c>
      <c r="X99">
        <f t="shared" si="0"/>
        <v>2.3759999999999969E-2</v>
      </c>
      <c r="Y99">
        <f t="shared" si="0"/>
        <v>0</v>
      </c>
      <c r="Z99">
        <f t="shared" si="0"/>
        <v>5.3040000000000032E-2</v>
      </c>
      <c r="AA99">
        <f t="shared" si="0"/>
        <v>1.6319999999999998E-2</v>
      </c>
      <c r="AB99">
        <f t="shared" si="0"/>
        <v>0</v>
      </c>
      <c r="AC99">
        <f t="shared" si="0"/>
        <v>0.19395000000000015</v>
      </c>
      <c r="AD99">
        <f t="shared" si="0"/>
        <v>0.21716499999999958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0.76895250000000059</v>
      </c>
      <c r="AJ99">
        <f t="shared" si="0"/>
        <v>0</v>
      </c>
      <c r="AK99">
        <f t="shared" si="0"/>
        <v>5.3090000000000012E-2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-153.43100000000001</v>
      </c>
      <c r="G3" s="124">
        <v>-153.43100000000001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153.43100000000001</v>
      </c>
      <c r="AF3" s="124">
        <v>0</v>
      </c>
      <c r="AG3" s="124">
        <v>0</v>
      </c>
      <c r="AH3" s="124">
        <v>0</v>
      </c>
      <c r="AI3" s="124">
        <v>153.43100000000001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153.43100000000001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-153.43100000000001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1534.3100000000002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1534.3100000000002</v>
      </c>
      <c r="DF3" s="123">
        <f>AR3+AU3+BB3+BI3+BP3</f>
        <v>153.43100000000001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-153.43100000000001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-10</v>
      </c>
      <c r="D4" s="124">
        <v>0</v>
      </c>
      <c r="E4" s="124">
        <v>0</v>
      </c>
      <c r="F4" s="124">
        <v>-167.11600000000001</v>
      </c>
      <c r="G4" s="124">
        <v>-177.11600000000001</v>
      </c>
      <c r="H4" s="118"/>
      <c r="I4" s="33">
        <v>2</v>
      </c>
      <c r="J4" s="124">
        <v>10</v>
      </c>
      <c r="K4" s="124">
        <v>0</v>
      </c>
      <c r="L4" s="124">
        <v>0</v>
      </c>
      <c r="M4" s="124">
        <v>0</v>
      </c>
      <c r="N4" s="124">
        <v>10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167.11600000000001</v>
      </c>
      <c r="AF4" s="124">
        <v>0</v>
      </c>
      <c r="AG4" s="124">
        <v>0</v>
      </c>
      <c r="AH4" s="124">
        <v>0</v>
      </c>
      <c r="AI4" s="124">
        <v>167.11600000000001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167.11600000000001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-167.11600000000001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100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1671.16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1671.16</v>
      </c>
      <c r="DF4" s="123">
        <f t="shared" ref="DF4:DF67" si="31">AR4+AU4+BB4+BI4+BP4</f>
        <v>177.11600000000001</v>
      </c>
      <c r="DG4" s="123">
        <f t="shared" ref="DG4:DG67" si="32">AY4+AN4+BC4+BJ4+BQ4</f>
        <v>-10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-167.11600000000001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-10</v>
      </c>
      <c r="D5" s="124">
        <v>0</v>
      </c>
      <c r="E5" s="124">
        <v>0</v>
      </c>
      <c r="F5" s="124">
        <v>-164</v>
      </c>
      <c r="G5" s="124">
        <v>-174</v>
      </c>
      <c r="H5" s="118"/>
      <c r="I5" s="33">
        <v>3</v>
      </c>
      <c r="J5" s="124">
        <v>10</v>
      </c>
      <c r="K5" s="124">
        <v>0</v>
      </c>
      <c r="L5" s="124">
        <v>0</v>
      </c>
      <c r="M5" s="124">
        <v>0</v>
      </c>
      <c r="N5" s="124">
        <v>10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164</v>
      </c>
      <c r="AF5" s="124">
        <v>0</v>
      </c>
      <c r="AG5" s="124">
        <v>0</v>
      </c>
      <c r="AH5" s="124">
        <v>0</v>
      </c>
      <c r="AI5" s="124">
        <v>164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164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-164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100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100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1640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1640</v>
      </c>
      <c r="DF5" s="123">
        <f t="shared" si="31"/>
        <v>174</v>
      </c>
      <c r="DG5" s="123">
        <f t="shared" si="32"/>
        <v>-10</v>
      </c>
      <c r="DH5" s="123">
        <f t="shared" si="33"/>
        <v>0</v>
      </c>
      <c r="DI5" s="123">
        <f t="shared" si="34"/>
        <v>0</v>
      </c>
      <c r="DJ5" s="123">
        <f t="shared" si="35"/>
        <v>-164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-25</v>
      </c>
      <c r="D6" s="124">
        <v>0</v>
      </c>
      <c r="E6" s="124">
        <v>0</v>
      </c>
      <c r="F6" s="124">
        <v>-129</v>
      </c>
      <c r="G6" s="124">
        <v>-154</v>
      </c>
      <c r="H6" s="118"/>
      <c r="I6" s="33">
        <v>4</v>
      </c>
      <c r="J6" s="124">
        <v>25</v>
      </c>
      <c r="K6" s="124">
        <v>0</v>
      </c>
      <c r="L6" s="124">
        <v>0</v>
      </c>
      <c r="M6" s="124">
        <v>0</v>
      </c>
      <c r="N6" s="124">
        <v>25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129</v>
      </c>
      <c r="AF6" s="124">
        <v>0</v>
      </c>
      <c r="AG6" s="124">
        <v>0</v>
      </c>
      <c r="AH6" s="124">
        <v>0</v>
      </c>
      <c r="AI6" s="124">
        <v>129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25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129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-129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250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250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1290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1290</v>
      </c>
      <c r="DF6" s="123">
        <f t="shared" si="31"/>
        <v>154</v>
      </c>
      <c r="DG6" s="123">
        <f t="shared" si="32"/>
        <v>-25</v>
      </c>
      <c r="DH6" s="123">
        <f t="shared" si="33"/>
        <v>0</v>
      </c>
      <c r="DI6" s="123">
        <f t="shared" si="34"/>
        <v>0</v>
      </c>
      <c r="DJ6" s="123">
        <f t="shared" si="35"/>
        <v>-129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-35</v>
      </c>
      <c r="D7" s="124">
        <v>0</v>
      </c>
      <c r="E7" s="124">
        <v>0</v>
      </c>
      <c r="F7" s="124">
        <v>-87</v>
      </c>
      <c r="G7" s="124">
        <v>-122</v>
      </c>
      <c r="H7" s="118"/>
      <c r="I7" s="33">
        <v>5</v>
      </c>
      <c r="J7" s="124">
        <v>35</v>
      </c>
      <c r="K7" s="124">
        <v>0</v>
      </c>
      <c r="L7" s="124">
        <v>0</v>
      </c>
      <c r="M7" s="124">
        <v>0</v>
      </c>
      <c r="N7" s="124">
        <v>35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87</v>
      </c>
      <c r="AF7" s="124">
        <v>0</v>
      </c>
      <c r="AG7" s="124">
        <v>0</v>
      </c>
      <c r="AH7" s="124">
        <v>0</v>
      </c>
      <c r="AI7" s="124">
        <v>87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87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-87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870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870</v>
      </c>
      <c r="DF7" s="123">
        <f t="shared" si="31"/>
        <v>122</v>
      </c>
      <c r="DG7" s="123">
        <f t="shared" si="32"/>
        <v>-35</v>
      </c>
      <c r="DH7" s="123">
        <f t="shared" si="33"/>
        <v>0</v>
      </c>
      <c r="DI7" s="123">
        <f t="shared" si="34"/>
        <v>0</v>
      </c>
      <c r="DJ7" s="123">
        <f t="shared" si="35"/>
        <v>-87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-45</v>
      </c>
      <c r="D8" s="124">
        <v>0</v>
      </c>
      <c r="E8" s="124">
        <v>0</v>
      </c>
      <c r="F8" s="124">
        <v>-63</v>
      </c>
      <c r="G8" s="124">
        <v>-108</v>
      </c>
      <c r="H8" s="118"/>
      <c r="I8" s="33">
        <v>6</v>
      </c>
      <c r="J8" s="124">
        <v>45</v>
      </c>
      <c r="K8" s="124">
        <v>0</v>
      </c>
      <c r="L8" s="124">
        <v>0</v>
      </c>
      <c r="M8" s="124">
        <v>0</v>
      </c>
      <c r="N8" s="124">
        <v>45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63</v>
      </c>
      <c r="AF8" s="124">
        <v>0</v>
      </c>
      <c r="AG8" s="124">
        <v>0</v>
      </c>
      <c r="AH8" s="124">
        <v>0</v>
      </c>
      <c r="AI8" s="124">
        <v>63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45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63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-63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450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450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630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630</v>
      </c>
      <c r="DF8" s="123">
        <f t="shared" si="31"/>
        <v>108</v>
      </c>
      <c r="DG8" s="123">
        <f t="shared" si="32"/>
        <v>-45</v>
      </c>
      <c r="DH8" s="123">
        <f t="shared" si="33"/>
        <v>0</v>
      </c>
      <c r="DI8" s="123">
        <f t="shared" si="34"/>
        <v>0</v>
      </c>
      <c r="DJ8" s="123">
        <f t="shared" si="35"/>
        <v>-63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-35.139000000000003</v>
      </c>
      <c r="D9" s="124">
        <v>0</v>
      </c>
      <c r="E9" s="124">
        <v>0</v>
      </c>
      <c r="F9" s="124">
        <v>-47.860999999999997</v>
      </c>
      <c r="G9" s="124">
        <v>-83</v>
      </c>
      <c r="H9" s="118"/>
      <c r="I9" s="33">
        <v>7</v>
      </c>
      <c r="J9" s="124">
        <v>35.139000000000003</v>
      </c>
      <c r="K9" s="124">
        <v>0</v>
      </c>
      <c r="L9" s="124">
        <v>0</v>
      </c>
      <c r="M9" s="124">
        <v>0</v>
      </c>
      <c r="N9" s="124">
        <v>35.139000000000003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47.860999999999997</v>
      </c>
      <c r="AF9" s="124">
        <v>0</v>
      </c>
      <c r="AG9" s="124">
        <v>0</v>
      </c>
      <c r="AH9" s="124">
        <v>0</v>
      </c>
      <c r="AI9" s="124">
        <v>47.860999999999997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35.139000000000003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-35.139000000000003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47.860999999999997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-47.860999999999997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351.39000000000004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351.39000000000004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478.60999999999996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478.60999999999996</v>
      </c>
      <c r="DF9" s="123">
        <f t="shared" si="31"/>
        <v>83</v>
      </c>
      <c r="DG9" s="123">
        <f t="shared" si="32"/>
        <v>-35.139000000000003</v>
      </c>
      <c r="DH9" s="123">
        <f t="shared" si="33"/>
        <v>0</v>
      </c>
      <c r="DI9" s="123">
        <f t="shared" si="34"/>
        <v>0</v>
      </c>
      <c r="DJ9" s="123">
        <f t="shared" si="35"/>
        <v>-47.860999999999997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-28.364999999999998</v>
      </c>
      <c r="D10" s="124">
        <v>0</v>
      </c>
      <c r="E10" s="124">
        <v>0</v>
      </c>
      <c r="F10" s="124">
        <v>-38.634999999999998</v>
      </c>
      <c r="G10" s="124">
        <v>-67</v>
      </c>
      <c r="H10" s="118"/>
      <c r="I10" s="33">
        <v>8</v>
      </c>
      <c r="J10" s="124">
        <v>28.364999999999998</v>
      </c>
      <c r="K10" s="124">
        <v>0</v>
      </c>
      <c r="L10" s="124">
        <v>0</v>
      </c>
      <c r="M10" s="124">
        <v>0</v>
      </c>
      <c r="N10" s="124">
        <v>28.364999999999998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38.634999999999998</v>
      </c>
      <c r="AF10" s="124">
        <v>0</v>
      </c>
      <c r="AG10" s="124">
        <v>0</v>
      </c>
      <c r="AH10" s="124">
        <v>0</v>
      </c>
      <c r="AI10" s="124">
        <v>38.634999999999998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28.364999999999998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-28.364999999999998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38.634999999999998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-38.634999999999998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283.64999999999998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283.64999999999998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386.34999999999997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386.34999999999997</v>
      </c>
      <c r="DF10" s="123">
        <f t="shared" si="31"/>
        <v>67</v>
      </c>
      <c r="DG10" s="123">
        <f t="shared" si="32"/>
        <v>-28.364999999999998</v>
      </c>
      <c r="DH10" s="123">
        <f t="shared" si="33"/>
        <v>0</v>
      </c>
      <c r="DI10" s="123">
        <f t="shared" si="34"/>
        <v>0</v>
      </c>
      <c r="DJ10" s="123">
        <f t="shared" si="35"/>
        <v>-38.634999999999998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-15.241</v>
      </c>
      <c r="D11" s="124">
        <v>0</v>
      </c>
      <c r="E11" s="124">
        <v>0</v>
      </c>
      <c r="F11" s="124">
        <v>-20.759</v>
      </c>
      <c r="G11" s="124">
        <v>-36</v>
      </c>
      <c r="H11" s="118"/>
      <c r="I11" s="33">
        <v>9</v>
      </c>
      <c r="J11" s="124">
        <v>15.241</v>
      </c>
      <c r="K11" s="124">
        <v>0</v>
      </c>
      <c r="L11" s="124">
        <v>0</v>
      </c>
      <c r="M11" s="124">
        <v>0</v>
      </c>
      <c r="N11" s="124">
        <v>15.241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20.759</v>
      </c>
      <c r="AF11" s="124">
        <v>0</v>
      </c>
      <c r="AG11" s="124">
        <v>0</v>
      </c>
      <c r="AH11" s="124">
        <v>0</v>
      </c>
      <c r="AI11" s="124">
        <v>20.759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15.241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-15.241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20.759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-20.759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152.41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152.41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207.59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207.59</v>
      </c>
      <c r="DF11" s="123">
        <f t="shared" si="31"/>
        <v>36</v>
      </c>
      <c r="DG11" s="123">
        <f t="shared" si="32"/>
        <v>-15.241</v>
      </c>
      <c r="DH11" s="123">
        <f t="shared" si="33"/>
        <v>0</v>
      </c>
      <c r="DI11" s="123">
        <f t="shared" si="34"/>
        <v>0</v>
      </c>
      <c r="DJ11" s="123">
        <f t="shared" si="35"/>
        <v>-20.759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-7.1970000000000001</v>
      </c>
      <c r="D12" s="124">
        <v>0</v>
      </c>
      <c r="E12" s="124">
        <v>0</v>
      </c>
      <c r="F12" s="124">
        <v>-9.8030000000000008</v>
      </c>
      <c r="G12" s="124">
        <v>-17</v>
      </c>
      <c r="H12" s="118"/>
      <c r="I12" s="33">
        <v>10</v>
      </c>
      <c r="J12" s="124">
        <v>7.1970000000000001</v>
      </c>
      <c r="K12" s="124">
        <v>0</v>
      </c>
      <c r="L12" s="124">
        <v>0</v>
      </c>
      <c r="M12" s="124">
        <v>0</v>
      </c>
      <c r="N12" s="124">
        <v>7.1970000000000001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9.8030000000000008</v>
      </c>
      <c r="AF12" s="124">
        <v>0</v>
      </c>
      <c r="AG12" s="124">
        <v>0</v>
      </c>
      <c r="AH12" s="124">
        <v>0</v>
      </c>
      <c r="AI12" s="124">
        <v>9.8030000000000008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7.1970000000000001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-7.1970000000000001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9.8030000000000008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-9.8030000000000008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71.97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71.97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98.03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98.03</v>
      </c>
      <c r="DF12" s="123">
        <f t="shared" si="31"/>
        <v>17</v>
      </c>
      <c r="DG12" s="123">
        <f t="shared" si="32"/>
        <v>-7.1970000000000001</v>
      </c>
      <c r="DH12" s="123">
        <f t="shared" si="33"/>
        <v>0</v>
      </c>
      <c r="DI12" s="123">
        <f t="shared" si="34"/>
        <v>0</v>
      </c>
      <c r="DJ12" s="123">
        <f t="shared" si="35"/>
        <v>-9.8030000000000008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-10</v>
      </c>
      <c r="G66" s="124">
        <v>-10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10</v>
      </c>
      <c r="AF66" s="124">
        <v>0</v>
      </c>
      <c r="AG66" s="124">
        <v>0</v>
      </c>
      <c r="AH66" s="124">
        <v>0</v>
      </c>
      <c r="AI66" s="124">
        <v>10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100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100</v>
      </c>
      <c r="DF66" s="123">
        <f t="shared" si="31"/>
        <v>10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-12</v>
      </c>
      <c r="G67" s="124">
        <v>-12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12</v>
      </c>
      <c r="AF67" s="124">
        <v>0</v>
      </c>
      <c r="AG67" s="124">
        <v>0</v>
      </c>
      <c r="AH67" s="124">
        <v>0</v>
      </c>
      <c r="AI67" s="124">
        <v>12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120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120</v>
      </c>
      <c r="DF67" s="123">
        <f t="shared" si="31"/>
        <v>12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-40</v>
      </c>
      <c r="G68" s="124">
        <v>-40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40</v>
      </c>
      <c r="AF68" s="124">
        <v>0</v>
      </c>
      <c r="AG68" s="124">
        <v>0</v>
      </c>
      <c r="AH68" s="124">
        <v>0</v>
      </c>
      <c r="AI68" s="124">
        <v>40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400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400</v>
      </c>
      <c r="DF68" s="123">
        <f t="shared" ref="DF68:DF99" si="59">AR68+AU68+BB68+BI68+BP68</f>
        <v>40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-62</v>
      </c>
      <c r="G69" s="124">
        <v>-62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62</v>
      </c>
      <c r="AF69" s="124">
        <v>0</v>
      </c>
      <c r="AG69" s="124">
        <v>0</v>
      </c>
      <c r="AH69" s="124">
        <v>0</v>
      </c>
      <c r="AI69" s="124">
        <v>62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62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-62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620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620</v>
      </c>
      <c r="DF69" s="123">
        <f t="shared" si="59"/>
        <v>62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-62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-80</v>
      </c>
      <c r="G70" s="124">
        <v>-80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80</v>
      </c>
      <c r="AF70" s="124">
        <v>0</v>
      </c>
      <c r="AG70" s="124">
        <v>0</v>
      </c>
      <c r="AH70" s="124">
        <v>0</v>
      </c>
      <c r="AI70" s="124">
        <v>80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-80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800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800</v>
      </c>
      <c r="DF70" s="123">
        <f t="shared" si="59"/>
        <v>80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-80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-136</v>
      </c>
      <c r="G71" s="124">
        <v>-136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-15</v>
      </c>
      <c r="N71" s="124">
        <v>-15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136</v>
      </c>
      <c r="AF71" s="124">
        <v>15</v>
      </c>
      <c r="AG71" s="124">
        <v>0</v>
      </c>
      <c r="AH71" s="124">
        <v>0</v>
      </c>
      <c r="AI71" s="124">
        <v>151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136</v>
      </c>
      <c r="BQ71" s="125">
        <f t="shared" si="47"/>
        <v>15</v>
      </c>
      <c r="BR71" s="125">
        <f t="shared" si="47"/>
        <v>0</v>
      </c>
      <c r="BS71" s="125">
        <f t="shared" si="47"/>
        <v>0</v>
      </c>
      <c r="BT71" s="125">
        <f t="shared" si="48"/>
        <v>-151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1360</v>
      </c>
      <c r="DA71" s="122">
        <f t="shared" si="57"/>
        <v>150</v>
      </c>
      <c r="DB71" s="122">
        <f t="shared" si="57"/>
        <v>0</v>
      </c>
      <c r="DC71" s="122">
        <f t="shared" si="57"/>
        <v>0</v>
      </c>
      <c r="DD71" s="122">
        <f t="shared" si="58"/>
        <v>1510</v>
      </c>
      <c r="DF71" s="123">
        <f t="shared" si="59"/>
        <v>136</v>
      </c>
      <c r="DG71" s="123">
        <f t="shared" si="60"/>
        <v>15</v>
      </c>
      <c r="DH71" s="123">
        <f t="shared" si="61"/>
        <v>0</v>
      </c>
      <c r="DI71" s="123">
        <f t="shared" si="62"/>
        <v>0</v>
      </c>
      <c r="DJ71" s="123">
        <f t="shared" si="63"/>
        <v>-151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-168</v>
      </c>
      <c r="G72" s="124">
        <v>-168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-25</v>
      </c>
      <c r="N72" s="124">
        <v>-25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168</v>
      </c>
      <c r="AF72" s="124">
        <v>25</v>
      </c>
      <c r="AG72" s="124">
        <v>0</v>
      </c>
      <c r="AH72" s="124">
        <v>0</v>
      </c>
      <c r="AI72" s="124">
        <v>193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168</v>
      </c>
      <c r="BQ72" s="125">
        <f t="shared" si="47"/>
        <v>25</v>
      </c>
      <c r="BR72" s="125">
        <f t="shared" si="47"/>
        <v>0</v>
      </c>
      <c r="BS72" s="125">
        <f t="shared" si="47"/>
        <v>0</v>
      </c>
      <c r="BT72" s="125">
        <f t="shared" si="48"/>
        <v>-193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1680</v>
      </c>
      <c r="DA72" s="122">
        <f t="shared" si="57"/>
        <v>250</v>
      </c>
      <c r="DB72" s="122">
        <f t="shared" si="57"/>
        <v>0</v>
      </c>
      <c r="DC72" s="122">
        <f t="shared" si="57"/>
        <v>0</v>
      </c>
      <c r="DD72" s="122">
        <f t="shared" si="58"/>
        <v>1930</v>
      </c>
      <c r="DF72" s="123">
        <f t="shared" si="59"/>
        <v>168</v>
      </c>
      <c r="DG72" s="123">
        <f t="shared" si="60"/>
        <v>25</v>
      </c>
      <c r="DH72" s="123">
        <f t="shared" si="61"/>
        <v>0</v>
      </c>
      <c r="DI72" s="123">
        <f t="shared" si="62"/>
        <v>0</v>
      </c>
      <c r="DJ72" s="123">
        <f t="shared" si="63"/>
        <v>-193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-163</v>
      </c>
      <c r="G73" s="124">
        <v>-163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-45</v>
      </c>
      <c r="N73" s="124">
        <v>-45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163</v>
      </c>
      <c r="AF73" s="124">
        <v>45</v>
      </c>
      <c r="AG73" s="124">
        <v>0</v>
      </c>
      <c r="AH73" s="124">
        <v>0</v>
      </c>
      <c r="AI73" s="124">
        <v>208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163</v>
      </c>
      <c r="BQ73" s="125">
        <f t="shared" si="47"/>
        <v>45</v>
      </c>
      <c r="BR73" s="125">
        <f t="shared" si="47"/>
        <v>0</v>
      </c>
      <c r="BS73" s="125">
        <f t="shared" si="47"/>
        <v>0</v>
      </c>
      <c r="BT73" s="125">
        <f t="shared" si="48"/>
        <v>-208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1630</v>
      </c>
      <c r="DA73" s="122">
        <f t="shared" si="57"/>
        <v>450</v>
      </c>
      <c r="DB73" s="122">
        <f t="shared" si="57"/>
        <v>0</v>
      </c>
      <c r="DC73" s="122">
        <f t="shared" si="57"/>
        <v>0</v>
      </c>
      <c r="DD73" s="122">
        <f t="shared" si="58"/>
        <v>2080</v>
      </c>
      <c r="DF73" s="123">
        <f t="shared" si="59"/>
        <v>163</v>
      </c>
      <c r="DG73" s="123">
        <f t="shared" si="60"/>
        <v>45</v>
      </c>
      <c r="DH73" s="123">
        <f t="shared" si="61"/>
        <v>0</v>
      </c>
      <c r="DI73" s="123">
        <f t="shared" si="62"/>
        <v>0</v>
      </c>
      <c r="DJ73" s="123">
        <f t="shared" si="63"/>
        <v>-208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-148</v>
      </c>
      <c r="G74" s="124">
        <v>-148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-60</v>
      </c>
      <c r="N74" s="124">
        <v>-60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148</v>
      </c>
      <c r="AF74" s="124">
        <v>60</v>
      </c>
      <c r="AG74" s="124">
        <v>0</v>
      </c>
      <c r="AH74" s="124">
        <v>0</v>
      </c>
      <c r="AI74" s="124">
        <v>208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148</v>
      </c>
      <c r="BQ74" s="125">
        <f t="shared" si="47"/>
        <v>60</v>
      </c>
      <c r="BR74" s="125">
        <f t="shared" si="47"/>
        <v>0</v>
      </c>
      <c r="BS74" s="125">
        <f t="shared" si="47"/>
        <v>0</v>
      </c>
      <c r="BT74" s="125">
        <f t="shared" si="48"/>
        <v>-208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1480</v>
      </c>
      <c r="DA74" s="122">
        <f t="shared" si="57"/>
        <v>600</v>
      </c>
      <c r="DB74" s="122">
        <f t="shared" si="57"/>
        <v>0</v>
      </c>
      <c r="DC74" s="122">
        <f t="shared" si="57"/>
        <v>0</v>
      </c>
      <c r="DD74" s="122">
        <f t="shared" si="58"/>
        <v>2080</v>
      </c>
      <c r="DF74" s="123">
        <f t="shared" si="59"/>
        <v>148</v>
      </c>
      <c r="DG74" s="123">
        <f t="shared" si="60"/>
        <v>60</v>
      </c>
      <c r="DH74" s="123">
        <f t="shared" si="61"/>
        <v>0</v>
      </c>
      <c r="DI74" s="123">
        <f t="shared" si="62"/>
        <v>0</v>
      </c>
      <c r="DJ74" s="123">
        <f t="shared" si="63"/>
        <v>-208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-143</v>
      </c>
      <c r="G75" s="124">
        <v>-143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-75</v>
      </c>
      <c r="N75" s="124">
        <v>-75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143</v>
      </c>
      <c r="AF75" s="124">
        <v>75</v>
      </c>
      <c r="AG75" s="124">
        <v>0</v>
      </c>
      <c r="AH75" s="124">
        <v>0</v>
      </c>
      <c r="AI75" s="124">
        <v>218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143</v>
      </c>
      <c r="BQ75" s="125">
        <f t="shared" si="47"/>
        <v>75</v>
      </c>
      <c r="BR75" s="125">
        <f t="shared" si="47"/>
        <v>0</v>
      </c>
      <c r="BS75" s="125">
        <f t="shared" si="47"/>
        <v>0</v>
      </c>
      <c r="BT75" s="125">
        <f t="shared" si="48"/>
        <v>-218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1430</v>
      </c>
      <c r="DA75" s="122">
        <f t="shared" si="57"/>
        <v>750</v>
      </c>
      <c r="DB75" s="122">
        <f t="shared" si="57"/>
        <v>0</v>
      </c>
      <c r="DC75" s="122">
        <f t="shared" si="57"/>
        <v>0</v>
      </c>
      <c r="DD75" s="122">
        <f t="shared" si="58"/>
        <v>2180</v>
      </c>
      <c r="DF75" s="123">
        <f t="shared" si="59"/>
        <v>143</v>
      </c>
      <c r="DG75" s="123">
        <f t="shared" si="60"/>
        <v>75</v>
      </c>
      <c r="DH75" s="123">
        <f t="shared" si="61"/>
        <v>0</v>
      </c>
      <c r="DI75" s="123">
        <f t="shared" si="62"/>
        <v>0</v>
      </c>
      <c r="DJ75" s="123">
        <f t="shared" si="63"/>
        <v>-218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-143</v>
      </c>
      <c r="G76" s="124">
        <v>-143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-65</v>
      </c>
      <c r="N76" s="124">
        <v>-65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143</v>
      </c>
      <c r="AF76" s="124">
        <v>65</v>
      </c>
      <c r="AG76" s="124">
        <v>0</v>
      </c>
      <c r="AH76" s="124">
        <v>0</v>
      </c>
      <c r="AI76" s="124">
        <v>208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143</v>
      </c>
      <c r="BQ76" s="125">
        <f t="shared" si="47"/>
        <v>65</v>
      </c>
      <c r="BR76" s="125">
        <f t="shared" si="47"/>
        <v>0</v>
      </c>
      <c r="BS76" s="125">
        <f t="shared" si="47"/>
        <v>0</v>
      </c>
      <c r="BT76" s="125">
        <f t="shared" si="48"/>
        <v>-208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1430</v>
      </c>
      <c r="DA76" s="122">
        <f t="shared" si="57"/>
        <v>650</v>
      </c>
      <c r="DB76" s="122">
        <f t="shared" si="57"/>
        <v>0</v>
      </c>
      <c r="DC76" s="122">
        <f t="shared" si="57"/>
        <v>0</v>
      </c>
      <c r="DD76" s="122">
        <f t="shared" si="58"/>
        <v>2080</v>
      </c>
      <c r="DF76" s="123">
        <f t="shared" si="59"/>
        <v>143</v>
      </c>
      <c r="DG76" s="123">
        <f t="shared" si="60"/>
        <v>65</v>
      </c>
      <c r="DH76" s="123">
        <f t="shared" si="61"/>
        <v>0</v>
      </c>
      <c r="DI76" s="123">
        <f t="shared" si="62"/>
        <v>0</v>
      </c>
      <c r="DJ76" s="123">
        <f t="shared" si="63"/>
        <v>-208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-153</v>
      </c>
      <c r="G77" s="124">
        <v>-153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-55</v>
      </c>
      <c r="N77" s="124">
        <v>-55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153</v>
      </c>
      <c r="AF77" s="124">
        <v>55</v>
      </c>
      <c r="AG77" s="124">
        <v>0</v>
      </c>
      <c r="AH77" s="124">
        <v>0</v>
      </c>
      <c r="AI77" s="124">
        <v>208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153</v>
      </c>
      <c r="BQ77" s="125">
        <f t="shared" si="47"/>
        <v>55</v>
      </c>
      <c r="BR77" s="125">
        <f t="shared" si="47"/>
        <v>0</v>
      </c>
      <c r="BS77" s="125">
        <f t="shared" si="47"/>
        <v>0</v>
      </c>
      <c r="BT77" s="125">
        <f t="shared" si="48"/>
        <v>-208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1530</v>
      </c>
      <c r="DA77" s="122">
        <f t="shared" si="57"/>
        <v>550</v>
      </c>
      <c r="DB77" s="122">
        <f t="shared" si="57"/>
        <v>0</v>
      </c>
      <c r="DC77" s="122">
        <f t="shared" si="57"/>
        <v>0</v>
      </c>
      <c r="DD77" s="122">
        <f t="shared" si="58"/>
        <v>2080</v>
      </c>
      <c r="DF77" s="123">
        <f t="shared" si="59"/>
        <v>153</v>
      </c>
      <c r="DG77" s="123">
        <f t="shared" si="60"/>
        <v>55</v>
      </c>
      <c r="DH77" s="123">
        <f t="shared" si="61"/>
        <v>0</v>
      </c>
      <c r="DI77" s="123">
        <f t="shared" si="62"/>
        <v>0</v>
      </c>
      <c r="DJ77" s="123">
        <f t="shared" si="63"/>
        <v>-208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-142</v>
      </c>
      <c r="G78" s="124">
        <v>-142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-35</v>
      </c>
      <c r="N78" s="124">
        <v>-35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142</v>
      </c>
      <c r="AF78" s="124">
        <v>35</v>
      </c>
      <c r="AG78" s="124">
        <v>0</v>
      </c>
      <c r="AH78" s="124">
        <v>0</v>
      </c>
      <c r="AI78" s="124">
        <v>177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142</v>
      </c>
      <c r="BQ78" s="125">
        <f t="shared" si="47"/>
        <v>35</v>
      </c>
      <c r="BR78" s="125">
        <f t="shared" si="47"/>
        <v>0</v>
      </c>
      <c r="BS78" s="125">
        <f t="shared" si="47"/>
        <v>0</v>
      </c>
      <c r="BT78" s="125">
        <f t="shared" si="48"/>
        <v>-177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1420</v>
      </c>
      <c r="DA78" s="122">
        <f t="shared" si="57"/>
        <v>350</v>
      </c>
      <c r="DB78" s="122">
        <f t="shared" si="57"/>
        <v>0</v>
      </c>
      <c r="DC78" s="122">
        <f t="shared" si="57"/>
        <v>0</v>
      </c>
      <c r="DD78" s="122">
        <f t="shared" si="58"/>
        <v>1770</v>
      </c>
      <c r="DF78" s="123">
        <f t="shared" si="59"/>
        <v>142</v>
      </c>
      <c r="DG78" s="123">
        <f t="shared" si="60"/>
        <v>35</v>
      </c>
      <c r="DH78" s="123">
        <f t="shared" si="61"/>
        <v>0</v>
      </c>
      <c r="DI78" s="123">
        <f t="shared" si="62"/>
        <v>0</v>
      </c>
      <c r="DJ78" s="123">
        <f t="shared" si="63"/>
        <v>-177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-111</v>
      </c>
      <c r="G79" s="124">
        <v>-111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-15</v>
      </c>
      <c r="N79" s="124">
        <v>-15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111</v>
      </c>
      <c r="AF79" s="124">
        <v>15</v>
      </c>
      <c r="AG79" s="124">
        <v>0</v>
      </c>
      <c r="AH79" s="124">
        <v>0</v>
      </c>
      <c r="AI79" s="124">
        <v>126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111</v>
      </c>
      <c r="BQ79" s="125">
        <f t="shared" si="47"/>
        <v>15</v>
      </c>
      <c r="BR79" s="125">
        <f t="shared" si="47"/>
        <v>0</v>
      </c>
      <c r="BS79" s="125">
        <f t="shared" si="47"/>
        <v>0</v>
      </c>
      <c r="BT79" s="125">
        <f t="shared" si="48"/>
        <v>-126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1110</v>
      </c>
      <c r="DA79" s="122">
        <f t="shared" si="57"/>
        <v>150</v>
      </c>
      <c r="DB79" s="122">
        <f t="shared" si="57"/>
        <v>0</v>
      </c>
      <c r="DC79" s="122">
        <f t="shared" si="57"/>
        <v>0</v>
      </c>
      <c r="DD79" s="122">
        <f t="shared" si="58"/>
        <v>1260</v>
      </c>
      <c r="DF79" s="123">
        <f t="shared" si="59"/>
        <v>111</v>
      </c>
      <c r="DG79" s="123">
        <f t="shared" si="60"/>
        <v>15</v>
      </c>
      <c r="DH79" s="123">
        <f t="shared" si="61"/>
        <v>0</v>
      </c>
      <c r="DI79" s="123">
        <f t="shared" si="62"/>
        <v>0</v>
      </c>
      <c r="DJ79" s="123">
        <f t="shared" si="63"/>
        <v>-126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-132</v>
      </c>
      <c r="G80" s="124">
        <v>-132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-10</v>
      </c>
      <c r="N80" s="124">
        <v>-10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132</v>
      </c>
      <c r="AF80" s="124">
        <v>10</v>
      </c>
      <c r="AG80" s="124">
        <v>0</v>
      </c>
      <c r="AH80" s="124">
        <v>0</v>
      </c>
      <c r="AI80" s="124">
        <v>142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132</v>
      </c>
      <c r="BQ80" s="125">
        <f t="shared" si="47"/>
        <v>10</v>
      </c>
      <c r="BR80" s="125">
        <f t="shared" si="47"/>
        <v>0</v>
      </c>
      <c r="BS80" s="125">
        <f t="shared" si="47"/>
        <v>0</v>
      </c>
      <c r="BT80" s="125">
        <f t="shared" si="48"/>
        <v>-142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1320</v>
      </c>
      <c r="DA80" s="122">
        <f t="shared" si="57"/>
        <v>100</v>
      </c>
      <c r="DB80" s="122">
        <f t="shared" si="57"/>
        <v>0</v>
      </c>
      <c r="DC80" s="122">
        <f t="shared" si="57"/>
        <v>0</v>
      </c>
      <c r="DD80" s="122">
        <f t="shared" si="58"/>
        <v>1420</v>
      </c>
      <c r="DF80" s="123">
        <f t="shared" si="59"/>
        <v>132</v>
      </c>
      <c r="DG80" s="123">
        <f t="shared" si="60"/>
        <v>10</v>
      </c>
      <c r="DH80" s="123">
        <f t="shared" si="61"/>
        <v>0</v>
      </c>
      <c r="DI80" s="123">
        <f t="shared" si="62"/>
        <v>0</v>
      </c>
      <c r="DJ80" s="123">
        <f t="shared" si="63"/>
        <v>-142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-111</v>
      </c>
      <c r="G81" s="124">
        <v>-111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111</v>
      </c>
      <c r="AF81" s="124">
        <v>0</v>
      </c>
      <c r="AG81" s="124">
        <v>0</v>
      </c>
      <c r="AH81" s="124">
        <v>0</v>
      </c>
      <c r="AI81" s="124">
        <v>111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1110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1110</v>
      </c>
      <c r="DF81" s="123">
        <f t="shared" si="59"/>
        <v>111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-111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-114</v>
      </c>
      <c r="G82" s="124">
        <v>-114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114</v>
      </c>
      <c r="AF82" s="124">
        <v>0</v>
      </c>
      <c r="AG82" s="124">
        <v>0</v>
      </c>
      <c r="AH82" s="124">
        <v>0</v>
      </c>
      <c r="AI82" s="124">
        <v>114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1140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1140</v>
      </c>
      <c r="DF82" s="123">
        <f t="shared" si="59"/>
        <v>114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-106</v>
      </c>
      <c r="G83" s="124">
        <v>-106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106</v>
      </c>
      <c r="AF83" s="124">
        <v>0</v>
      </c>
      <c r="AG83" s="124">
        <v>0</v>
      </c>
      <c r="AH83" s="124">
        <v>0</v>
      </c>
      <c r="AI83" s="124">
        <v>106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1060</v>
      </c>
      <c r="DF83" s="123">
        <f t="shared" si="59"/>
        <v>106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-106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-102</v>
      </c>
      <c r="G84" s="124">
        <v>-102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102</v>
      </c>
      <c r="AF84" s="124">
        <v>0</v>
      </c>
      <c r="AG84" s="124">
        <v>0</v>
      </c>
      <c r="AH84" s="124">
        <v>0</v>
      </c>
      <c r="AI84" s="124">
        <v>102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1020</v>
      </c>
      <c r="DF84" s="123">
        <f t="shared" si="59"/>
        <v>102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-152</v>
      </c>
      <c r="G85" s="124">
        <v>-152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152</v>
      </c>
      <c r="AF85" s="124">
        <v>0</v>
      </c>
      <c r="AG85" s="124">
        <v>0</v>
      </c>
      <c r="AH85" s="124">
        <v>0</v>
      </c>
      <c r="AI85" s="124">
        <v>152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1520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1520</v>
      </c>
      <c r="DF85" s="123">
        <f t="shared" si="59"/>
        <v>152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-152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-170</v>
      </c>
      <c r="G86" s="124">
        <v>-170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170</v>
      </c>
      <c r="AF86" s="124">
        <v>0</v>
      </c>
      <c r="AG86" s="124">
        <v>0</v>
      </c>
      <c r="AH86" s="124">
        <v>0</v>
      </c>
      <c r="AI86" s="124">
        <v>170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170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-170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1700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1700</v>
      </c>
      <c r="DF86" s="123">
        <f t="shared" si="59"/>
        <v>170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-170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-161</v>
      </c>
      <c r="G87" s="124">
        <v>-161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161</v>
      </c>
      <c r="AF87" s="124">
        <v>0</v>
      </c>
      <c r="AG87" s="124">
        <v>0</v>
      </c>
      <c r="AH87" s="124">
        <v>0</v>
      </c>
      <c r="AI87" s="124">
        <v>161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1610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1610</v>
      </c>
      <c r="DF87" s="123">
        <f t="shared" si="59"/>
        <v>161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-161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-160</v>
      </c>
      <c r="G88" s="124">
        <v>-160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160</v>
      </c>
      <c r="AF88" s="124">
        <v>0</v>
      </c>
      <c r="AG88" s="124">
        <v>0</v>
      </c>
      <c r="AH88" s="124">
        <v>0</v>
      </c>
      <c r="AI88" s="124">
        <v>160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1600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1600</v>
      </c>
      <c r="DF88" s="123">
        <f t="shared" si="59"/>
        <v>160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-160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-162</v>
      </c>
      <c r="G89" s="124">
        <v>-162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162</v>
      </c>
      <c r="AF89" s="124">
        <v>0</v>
      </c>
      <c r="AG89" s="124">
        <v>0</v>
      </c>
      <c r="AH89" s="124">
        <v>0</v>
      </c>
      <c r="AI89" s="124">
        <v>162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-162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1620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1620</v>
      </c>
      <c r="DF89" s="123">
        <f t="shared" si="59"/>
        <v>162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-162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-179</v>
      </c>
      <c r="G90" s="124">
        <v>-179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179</v>
      </c>
      <c r="AF90" s="124">
        <v>0</v>
      </c>
      <c r="AG90" s="124">
        <v>0</v>
      </c>
      <c r="AH90" s="124">
        <v>0</v>
      </c>
      <c r="AI90" s="124">
        <v>179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179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-179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1790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1790</v>
      </c>
      <c r="DF90" s="123">
        <f t="shared" si="59"/>
        <v>179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-179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-167</v>
      </c>
      <c r="G91" s="124">
        <v>-167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167</v>
      </c>
      <c r="AF91" s="124">
        <v>0</v>
      </c>
      <c r="AG91" s="124">
        <v>0</v>
      </c>
      <c r="AH91" s="124">
        <v>0</v>
      </c>
      <c r="AI91" s="124">
        <v>167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-167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1670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1670</v>
      </c>
      <c r="DF91" s="123">
        <f t="shared" si="59"/>
        <v>167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-167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-173</v>
      </c>
      <c r="G92" s="124">
        <v>-173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173</v>
      </c>
      <c r="AF92" s="124">
        <v>0</v>
      </c>
      <c r="AG92" s="124">
        <v>0</v>
      </c>
      <c r="AH92" s="124">
        <v>0</v>
      </c>
      <c r="AI92" s="124">
        <v>173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173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-173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1730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1730</v>
      </c>
      <c r="DF92" s="123">
        <f t="shared" si="59"/>
        <v>173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-173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-189</v>
      </c>
      <c r="G93" s="124">
        <v>-189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189</v>
      </c>
      <c r="AF93" s="124">
        <v>0</v>
      </c>
      <c r="AG93" s="124">
        <v>0</v>
      </c>
      <c r="AH93" s="124">
        <v>0</v>
      </c>
      <c r="AI93" s="124">
        <v>189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189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-189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1890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1890</v>
      </c>
      <c r="DF93" s="123">
        <f t="shared" si="59"/>
        <v>189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-189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-222</v>
      </c>
      <c r="G94" s="124">
        <v>-222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222</v>
      </c>
      <c r="AF94" s="124">
        <v>0</v>
      </c>
      <c r="AG94" s="124">
        <v>0</v>
      </c>
      <c r="AH94" s="124">
        <v>0</v>
      </c>
      <c r="AI94" s="124">
        <v>222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222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-222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2220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2220</v>
      </c>
      <c r="DF94" s="123">
        <f t="shared" si="59"/>
        <v>222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-222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-237</v>
      </c>
      <c r="G95" s="124">
        <v>-237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237</v>
      </c>
      <c r="AF95" s="124">
        <v>0</v>
      </c>
      <c r="AG95" s="124">
        <v>0</v>
      </c>
      <c r="AH95" s="124">
        <v>0</v>
      </c>
      <c r="AI95" s="124">
        <v>237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237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-237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2370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2370</v>
      </c>
      <c r="DF95" s="123">
        <f t="shared" si="59"/>
        <v>237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-237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-237</v>
      </c>
      <c r="G96" s="124">
        <v>-237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237</v>
      </c>
      <c r="AF96" s="124">
        <v>0</v>
      </c>
      <c r="AG96" s="124">
        <v>0</v>
      </c>
      <c r="AH96" s="124">
        <v>0</v>
      </c>
      <c r="AI96" s="124">
        <v>237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237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-237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2370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2370</v>
      </c>
      <c r="DF96" s="123">
        <f t="shared" si="59"/>
        <v>237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-237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-233</v>
      </c>
      <c r="G97" s="124">
        <v>-233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233</v>
      </c>
      <c r="AF97" s="124">
        <v>0</v>
      </c>
      <c r="AG97" s="124">
        <v>0</v>
      </c>
      <c r="AH97" s="124">
        <v>0</v>
      </c>
      <c r="AI97" s="124">
        <v>233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233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-233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2330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2330</v>
      </c>
      <c r="DF97" s="123">
        <f t="shared" si="59"/>
        <v>233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-233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-236</v>
      </c>
      <c r="G98" s="124">
        <v>-236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236</v>
      </c>
      <c r="AF98" s="124">
        <v>0</v>
      </c>
      <c r="AG98" s="124">
        <v>0</v>
      </c>
      <c r="AH98" s="124">
        <v>0</v>
      </c>
      <c r="AI98" s="124">
        <v>236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236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-236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59491.352000000006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59491.352000000006</v>
      </c>
      <c r="DF98" s="123">
        <f t="shared" si="59"/>
        <v>236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-236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5.2735500000000005E-2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-5.2735500000000005E-2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1.4086512499999999</v>
      </c>
      <c r="BQ99" s="129">
        <f t="shared" ref="BQ99:BT99" si="68">SUM(BQ3:BQ98)/4000</f>
        <v>0.1</v>
      </c>
      <c r="BR99" s="129">
        <f t="shared" si="68"/>
        <v>0</v>
      </c>
      <c r="BS99" s="129">
        <f t="shared" si="68"/>
        <v>0</v>
      </c>
      <c r="BT99" s="129">
        <f t="shared" si="68"/>
        <v>-1.50865125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5.2735500000000005E-2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5.2735500000000005E-2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2.8369350500000001</v>
      </c>
      <c r="DA99" s="131">
        <f t="shared" ref="DA99:DD99" si="73">SUM(DA3:DA98)/40000</f>
        <v>0.1</v>
      </c>
      <c r="DB99" s="131">
        <f t="shared" si="73"/>
        <v>0</v>
      </c>
      <c r="DC99" s="131">
        <f t="shared" si="73"/>
        <v>0</v>
      </c>
      <c r="DD99" s="131">
        <f t="shared" si="73"/>
        <v>2.9369350500000002</v>
      </c>
      <c r="DE99" s="128"/>
      <c r="DF99" s="123">
        <f t="shared" si="59"/>
        <v>1.46138675</v>
      </c>
      <c r="DG99" s="123">
        <f t="shared" si="60"/>
        <v>4.7264500000000001E-2</v>
      </c>
      <c r="DH99" s="123">
        <f t="shared" si="61"/>
        <v>0</v>
      </c>
      <c r="DI99" s="123">
        <f t="shared" si="62"/>
        <v>0</v>
      </c>
      <c r="DJ99" s="123">
        <f t="shared" si="63"/>
        <v>-1.50865125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44653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44653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55.13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55.13</v>
      </c>
      <c r="W3">
        <v>55.13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17.41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17.41</v>
      </c>
      <c r="W4">
        <v>17.41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-19</v>
      </c>
      <c r="Q5" s="88">
        <v>0</v>
      </c>
      <c r="R5" s="88">
        <v>0</v>
      </c>
      <c r="S5" s="116">
        <v>0</v>
      </c>
      <c r="U5" s="115">
        <v>-19</v>
      </c>
      <c r="V5" s="116">
        <v>0</v>
      </c>
      <c r="W5">
        <v>0</v>
      </c>
      <c r="X5">
        <v>0</v>
      </c>
      <c r="Y5">
        <v>0</v>
      </c>
      <c r="Z5">
        <v>0</v>
      </c>
      <c r="AA5">
        <v>-19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1.55</v>
      </c>
      <c r="N6" s="115">
        <v>0</v>
      </c>
      <c r="O6" s="88">
        <v>0</v>
      </c>
      <c r="P6" s="88">
        <v>-67</v>
      </c>
      <c r="Q6" s="88">
        <v>0</v>
      </c>
      <c r="R6" s="88">
        <v>0</v>
      </c>
      <c r="S6" s="116">
        <v>0</v>
      </c>
      <c r="U6" s="115">
        <v>-67</v>
      </c>
      <c r="V6" s="116">
        <v>1.55</v>
      </c>
      <c r="W6">
        <v>0</v>
      </c>
      <c r="X6">
        <v>0</v>
      </c>
      <c r="Y6">
        <v>0</v>
      </c>
      <c r="Z6">
        <v>1.55</v>
      </c>
      <c r="AA6">
        <v>-67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0.77</v>
      </c>
      <c r="N7" s="115">
        <v>0</v>
      </c>
      <c r="O7" s="88">
        <v>0</v>
      </c>
      <c r="P7" s="88">
        <v>-123</v>
      </c>
      <c r="Q7" s="88">
        <v>0</v>
      </c>
      <c r="R7" s="88">
        <v>0</v>
      </c>
      <c r="S7" s="116">
        <v>0</v>
      </c>
      <c r="U7" s="115">
        <v>-123</v>
      </c>
      <c r="V7" s="116">
        <v>0.77</v>
      </c>
      <c r="W7">
        <v>0</v>
      </c>
      <c r="X7">
        <v>0</v>
      </c>
      <c r="Y7">
        <v>0</v>
      </c>
      <c r="Z7">
        <v>0.77</v>
      </c>
      <c r="AA7">
        <v>-123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-157</v>
      </c>
      <c r="Q8" s="88">
        <v>0</v>
      </c>
      <c r="R8" s="88">
        <v>0</v>
      </c>
      <c r="S8" s="116">
        <v>0</v>
      </c>
      <c r="U8" s="115">
        <v>-157</v>
      </c>
      <c r="V8" s="116">
        <v>0</v>
      </c>
      <c r="W8">
        <v>0</v>
      </c>
      <c r="X8">
        <v>0</v>
      </c>
      <c r="Y8">
        <v>0</v>
      </c>
      <c r="Z8">
        <v>0</v>
      </c>
      <c r="AA8">
        <v>-157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0.97</v>
      </c>
      <c r="N9" s="115">
        <v>0</v>
      </c>
      <c r="O9" s="88">
        <v>-20</v>
      </c>
      <c r="P9" s="88">
        <v>-185</v>
      </c>
      <c r="Q9" s="88">
        <v>0</v>
      </c>
      <c r="R9" s="88">
        <v>0</v>
      </c>
      <c r="S9" s="116">
        <v>0</v>
      </c>
      <c r="U9" s="115">
        <v>-205</v>
      </c>
      <c r="V9" s="116">
        <v>0.97</v>
      </c>
      <c r="W9">
        <v>0</v>
      </c>
      <c r="X9">
        <v>-20</v>
      </c>
      <c r="Y9">
        <v>0</v>
      </c>
      <c r="Z9">
        <v>0.97</v>
      </c>
      <c r="AA9">
        <v>-185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1.35</v>
      </c>
      <c r="N10" s="115">
        <v>0</v>
      </c>
      <c r="O10" s="88">
        <v>-40</v>
      </c>
      <c r="P10" s="88">
        <v>-209</v>
      </c>
      <c r="Q10" s="88">
        <v>0</v>
      </c>
      <c r="R10" s="88">
        <v>0</v>
      </c>
      <c r="S10" s="116">
        <v>0</v>
      </c>
      <c r="U10" s="115">
        <v>-249</v>
      </c>
      <c r="V10" s="116">
        <v>1.35</v>
      </c>
      <c r="W10">
        <v>0</v>
      </c>
      <c r="X10">
        <v>-40</v>
      </c>
      <c r="Y10">
        <v>0</v>
      </c>
      <c r="Z10">
        <v>1.35</v>
      </c>
      <c r="AA10">
        <v>-209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</v>
      </c>
      <c r="N11" s="115">
        <v>0</v>
      </c>
      <c r="O11" s="88">
        <v>-70</v>
      </c>
      <c r="P11" s="88">
        <v>-238</v>
      </c>
      <c r="Q11" s="88">
        <v>0</v>
      </c>
      <c r="R11" s="88">
        <v>0</v>
      </c>
      <c r="S11" s="116">
        <v>0</v>
      </c>
      <c r="U11" s="115">
        <v>-308</v>
      </c>
      <c r="V11" s="116">
        <v>0.1</v>
      </c>
      <c r="W11">
        <v>0</v>
      </c>
      <c r="X11">
        <v>-70</v>
      </c>
      <c r="Y11">
        <v>0</v>
      </c>
      <c r="Z11">
        <v>0.1</v>
      </c>
      <c r="AA11">
        <v>-238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-80</v>
      </c>
      <c r="P12" s="88">
        <v>-261</v>
      </c>
      <c r="Q12" s="88">
        <v>0</v>
      </c>
      <c r="R12" s="88">
        <v>0</v>
      </c>
      <c r="S12" s="116">
        <v>0</v>
      </c>
      <c r="U12" s="115">
        <v>-341</v>
      </c>
      <c r="V12" s="116">
        <v>0</v>
      </c>
      <c r="W12">
        <v>0</v>
      </c>
      <c r="X12">
        <v>-80</v>
      </c>
      <c r="Y12">
        <v>0</v>
      </c>
      <c r="Z12">
        <v>0</v>
      </c>
      <c r="AA12">
        <v>-261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0.48</v>
      </c>
      <c r="N13" s="115">
        <v>0</v>
      </c>
      <c r="O13" s="88">
        <v>-95</v>
      </c>
      <c r="P13" s="88">
        <v>-277</v>
      </c>
      <c r="Q13" s="88">
        <v>0</v>
      </c>
      <c r="R13" s="88">
        <v>0</v>
      </c>
      <c r="S13" s="116">
        <v>0</v>
      </c>
      <c r="U13" s="115">
        <v>-372</v>
      </c>
      <c r="V13" s="116">
        <v>0.48</v>
      </c>
      <c r="W13">
        <v>0</v>
      </c>
      <c r="X13">
        <v>-95</v>
      </c>
      <c r="Y13">
        <v>0</v>
      </c>
      <c r="Z13">
        <v>0.48</v>
      </c>
      <c r="AA13">
        <v>-277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-105</v>
      </c>
      <c r="P14" s="88">
        <v>-288</v>
      </c>
      <c r="Q14" s="88">
        <v>0</v>
      </c>
      <c r="R14" s="88">
        <v>0</v>
      </c>
      <c r="S14" s="116">
        <v>0</v>
      </c>
      <c r="U14" s="115">
        <v>-393</v>
      </c>
      <c r="V14" s="116">
        <v>0</v>
      </c>
      <c r="W14">
        <v>0</v>
      </c>
      <c r="X14">
        <v>-105</v>
      </c>
      <c r="Y14">
        <v>0</v>
      </c>
      <c r="Z14">
        <v>0</v>
      </c>
      <c r="AA14">
        <v>-288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9.67</v>
      </c>
      <c r="L15" s="88">
        <v>0</v>
      </c>
      <c r="M15" s="116">
        <v>0</v>
      </c>
      <c r="N15" s="115">
        <v>0</v>
      </c>
      <c r="O15" s="88">
        <v>-115</v>
      </c>
      <c r="P15" s="88">
        <v>-296</v>
      </c>
      <c r="Q15" s="88">
        <v>0</v>
      </c>
      <c r="R15" s="88">
        <v>0</v>
      </c>
      <c r="S15" s="116">
        <v>0</v>
      </c>
      <c r="U15" s="115">
        <v>-411</v>
      </c>
      <c r="V15" s="116">
        <v>9.67</v>
      </c>
      <c r="W15">
        <v>0</v>
      </c>
      <c r="X15">
        <v>-115</v>
      </c>
      <c r="Y15">
        <v>9.67</v>
      </c>
      <c r="Z15">
        <v>0</v>
      </c>
      <c r="AA15">
        <v>-296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9.67</v>
      </c>
      <c r="L16" s="88">
        <v>0</v>
      </c>
      <c r="M16" s="116">
        <v>3.19</v>
      </c>
      <c r="N16" s="115">
        <v>0</v>
      </c>
      <c r="O16" s="88">
        <v>-125</v>
      </c>
      <c r="P16" s="88">
        <v>-311</v>
      </c>
      <c r="Q16" s="88">
        <v>0</v>
      </c>
      <c r="R16" s="88">
        <v>0</v>
      </c>
      <c r="S16" s="116">
        <v>0</v>
      </c>
      <c r="U16" s="115">
        <v>-436</v>
      </c>
      <c r="V16" s="116">
        <v>12.86</v>
      </c>
      <c r="W16">
        <v>0</v>
      </c>
      <c r="X16">
        <v>-125</v>
      </c>
      <c r="Y16">
        <v>9.67</v>
      </c>
      <c r="Z16">
        <v>3.19</v>
      </c>
      <c r="AA16">
        <v>-311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33.85</v>
      </c>
      <c r="L17" s="88">
        <v>0</v>
      </c>
      <c r="M17" s="116">
        <v>0.87</v>
      </c>
      <c r="N17" s="115">
        <v>0</v>
      </c>
      <c r="O17" s="88">
        <v>-130</v>
      </c>
      <c r="P17" s="88">
        <v>-319</v>
      </c>
      <c r="Q17" s="88">
        <v>0</v>
      </c>
      <c r="R17" s="88">
        <v>0</v>
      </c>
      <c r="S17" s="116">
        <v>0</v>
      </c>
      <c r="U17" s="115">
        <v>-449</v>
      </c>
      <c r="V17" s="116">
        <v>34.72</v>
      </c>
      <c r="W17">
        <v>0</v>
      </c>
      <c r="X17">
        <v>-130</v>
      </c>
      <c r="Y17">
        <v>33.85</v>
      </c>
      <c r="Z17">
        <v>0.87</v>
      </c>
      <c r="AA17">
        <v>-319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9.67</v>
      </c>
      <c r="L18" s="88">
        <v>0</v>
      </c>
      <c r="M18" s="116">
        <v>2.9</v>
      </c>
      <c r="N18" s="115">
        <v>0</v>
      </c>
      <c r="O18" s="88">
        <v>-145</v>
      </c>
      <c r="P18" s="88">
        <v>-330</v>
      </c>
      <c r="Q18" s="88">
        <v>0</v>
      </c>
      <c r="R18" s="88">
        <v>0</v>
      </c>
      <c r="S18" s="116">
        <v>0</v>
      </c>
      <c r="U18" s="115">
        <v>-475</v>
      </c>
      <c r="V18" s="116">
        <v>12.57</v>
      </c>
      <c r="W18">
        <v>0</v>
      </c>
      <c r="X18">
        <v>-145</v>
      </c>
      <c r="Y18">
        <v>9.67</v>
      </c>
      <c r="Z18">
        <v>2.9</v>
      </c>
      <c r="AA18">
        <v>-330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9.67</v>
      </c>
      <c r="L19" s="88">
        <v>0</v>
      </c>
      <c r="M19" s="116">
        <v>0.28999999999999998</v>
      </c>
      <c r="N19" s="115">
        <v>0</v>
      </c>
      <c r="O19" s="88">
        <v>-150</v>
      </c>
      <c r="P19" s="88">
        <v>-338</v>
      </c>
      <c r="Q19" s="88">
        <v>0</v>
      </c>
      <c r="R19" s="88">
        <v>0</v>
      </c>
      <c r="S19" s="116">
        <v>0</v>
      </c>
      <c r="U19" s="115">
        <v>-488</v>
      </c>
      <c r="V19" s="116">
        <v>9.9600000000000009</v>
      </c>
      <c r="W19">
        <v>0</v>
      </c>
      <c r="X19">
        <v>-150</v>
      </c>
      <c r="Y19">
        <v>9.67</v>
      </c>
      <c r="Z19">
        <v>0.28999999999999998</v>
      </c>
      <c r="AA19">
        <v>-338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33.85</v>
      </c>
      <c r="L20" s="88">
        <v>0</v>
      </c>
      <c r="M20" s="116">
        <v>2.13</v>
      </c>
      <c r="N20" s="115">
        <v>0</v>
      </c>
      <c r="O20" s="88">
        <v>-155</v>
      </c>
      <c r="P20" s="88">
        <v>-345</v>
      </c>
      <c r="Q20" s="88">
        <v>0</v>
      </c>
      <c r="R20" s="88">
        <v>0</v>
      </c>
      <c r="S20" s="116">
        <v>0</v>
      </c>
      <c r="U20" s="115">
        <v>-500</v>
      </c>
      <c r="V20" s="116">
        <v>35.979999999999997</v>
      </c>
      <c r="W20">
        <v>0</v>
      </c>
      <c r="X20">
        <v>-155</v>
      </c>
      <c r="Y20">
        <v>33.85</v>
      </c>
      <c r="Z20">
        <v>2.13</v>
      </c>
      <c r="AA20">
        <v>-345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9.67</v>
      </c>
      <c r="L21" s="88">
        <v>0</v>
      </c>
      <c r="M21" s="116">
        <v>2.71</v>
      </c>
      <c r="N21" s="115">
        <v>0</v>
      </c>
      <c r="O21" s="88">
        <v>-160</v>
      </c>
      <c r="P21" s="88">
        <v>-354</v>
      </c>
      <c r="Q21" s="88">
        <v>0</v>
      </c>
      <c r="R21" s="88">
        <v>0</v>
      </c>
      <c r="S21" s="116">
        <v>0</v>
      </c>
      <c r="U21" s="115">
        <v>-514</v>
      </c>
      <c r="V21" s="116">
        <v>12.38</v>
      </c>
      <c r="W21">
        <v>0</v>
      </c>
      <c r="X21">
        <v>-160</v>
      </c>
      <c r="Y21">
        <v>9.67</v>
      </c>
      <c r="Z21">
        <v>2.71</v>
      </c>
      <c r="AA21">
        <v>-354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9.67</v>
      </c>
      <c r="L22" s="88">
        <v>0</v>
      </c>
      <c r="M22" s="116">
        <v>0</v>
      </c>
      <c r="N22" s="115">
        <v>0</v>
      </c>
      <c r="O22" s="88">
        <v>-155</v>
      </c>
      <c r="P22" s="88">
        <v>-359</v>
      </c>
      <c r="Q22" s="88">
        <v>0</v>
      </c>
      <c r="R22" s="88">
        <v>0</v>
      </c>
      <c r="S22" s="116">
        <v>0</v>
      </c>
      <c r="U22" s="115">
        <v>-514</v>
      </c>
      <c r="V22" s="116">
        <v>9.67</v>
      </c>
      <c r="W22">
        <v>0</v>
      </c>
      <c r="X22">
        <v>-155</v>
      </c>
      <c r="Y22">
        <v>9.67</v>
      </c>
      <c r="Z22">
        <v>0</v>
      </c>
      <c r="AA22">
        <v>-359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9.67</v>
      </c>
      <c r="L23" s="88">
        <v>0</v>
      </c>
      <c r="M23" s="116">
        <v>3.58</v>
      </c>
      <c r="N23" s="115">
        <v>0</v>
      </c>
      <c r="O23" s="88">
        <v>-45</v>
      </c>
      <c r="P23" s="88">
        <v>-362</v>
      </c>
      <c r="Q23" s="88">
        <v>0</v>
      </c>
      <c r="R23" s="88">
        <v>0</v>
      </c>
      <c r="S23" s="116">
        <v>0</v>
      </c>
      <c r="U23" s="115">
        <v>-407</v>
      </c>
      <c r="V23" s="116">
        <v>13.25</v>
      </c>
      <c r="W23">
        <v>0</v>
      </c>
      <c r="X23">
        <v>-45</v>
      </c>
      <c r="Y23">
        <v>9.67</v>
      </c>
      <c r="Z23">
        <v>3.58</v>
      </c>
      <c r="AA23">
        <v>-362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33.85</v>
      </c>
      <c r="L24" s="88">
        <v>0</v>
      </c>
      <c r="M24" s="116">
        <v>3.68</v>
      </c>
      <c r="N24" s="115">
        <v>0</v>
      </c>
      <c r="O24" s="88">
        <v>-40</v>
      </c>
      <c r="P24" s="88">
        <v>-360</v>
      </c>
      <c r="Q24" s="88">
        <v>0</v>
      </c>
      <c r="R24" s="88">
        <v>0</v>
      </c>
      <c r="S24" s="116">
        <v>0</v>
      </c>
      <c r="U24" s="115">
        <v>-400</v>
      </c>
      <c r="V24" s="116">
        <v>37.53</v>
      </c>
      <c r="W24">
        <v>0</v>
      </c>
      <c r="X24">
        <v>-40</v>
      </c>
      <c r="Y24">
        <v>33.85</v>
      </c>
      <c r="Z24">
        <v>3.68</v>
      </c>
      <c r="AA24">
        <v>-360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9.68</v>
      </c>
      <c r="L25" s="88">
        <v>0</v>
      </c>
      <c r="M25" s="116">
        <v>6.09</v>
      </c>
      <c r="N25" s="115">
        <v>0</v>
      </c>
      <c r="O25" s="88">
        <v>-45</v>
      </c>
      <c r="P25" s="88">
        <v>-375</v>
      </c>
      <c r="Q25" s="88">
        <v>0</v>
      </c>
      <c r="R25" s="88">
        <v>0</v>
      </c>
      <c r="S25" s="116">
        <v>0</v>
      </c>
      <c r="U25" s="115">
        <v>-420</v>
      </c>
      <c r="V25" s="116">
        <v>15.77</v>
      </c>
      <c r="W25">
        <v>0</v>
      </c>
      <c r="X25">
        <v>-45</v>
      </c>
      <c r="Y25">
        <v>9.68</v>
      </c>
      <c r="Z25">
        <v>6.09</v>
      </c>
      <c r="AA25">
        <v>-375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9.67</v>
      </c>
      <c r="L26" s="88">
        <v>0</v>
      </c>
      <c r="M26" s="116">
        <v>1.84</v>
      </c>
      <c r="N26" s="115">
        <v>0</v>
      </c>
      <c r="O26" s="88">
        <v>-50</v>
      </c>
      <c r="P26" s="88">
        <v>-378</v>
      </c>
      <c r="Q26" s="88">
        <v>0</v>
      </c>
      <c r="R26" s="88">
        <v>0</v>
      </c>
      <c r="S26" s="116">
        <v>0</v>
      </c>
      <c r="U26" s="115">
        <v>-428</v>
      </c>
      <c r="V26" s="116">
        <v>11.51</v>
      </c>
      <c r="W26">
        <v>0</v>
      </c>
      <c r="X26">
        <v>-50</v>
      </c>
      <c r="Y26">
        <v>9.67</v>
      </c>
      <c r="Z26">
        <v>1.84</v>
      </c>
      <c r="AA26">
        <v>-378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14.51</v>
      </c>
      <c r="L27" s="88">
        <v>0</v>
      </c>
      <c r="M27" s="116">
        <v>1.06</v>
      </c>
      <c r="N27" s="115">
        <v>0</v>
      </c>
      <c r="O27" s="88">
        <v>-45</v>
      </c>
      <c r="P27" s="88">
        <v>-448</v>
      </c>
      <c r="Q27" s="88">
        <v>0</v>
      </c>
      <c r="R27" s="88">
        <v>0</v>
      </c>
      <c r="S27" s="116">
        <v>0</v>
      </c>
      <c r="U27" s="115">
        <v>-493</v>
      </c>
      <c r="V27" s="116">
        <v>15.57</v>
      </c>
      <c r="W27">
        <v>0</v>
      </c>
      <c r="X27">
        <v>-45</v>
      </c>
      <c r="Y27">
        <v>14.51</v>
      </c>
      <c r="Z27">
        <v>1.06</v>
      </c>
      <c r="AA27">
        <v>-448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38.68</v>
      </c>
      <c r="L28" s="88">
        <v>0</v>
      </c>
      <c r="M28" s="116">
        <v>4.26</v>
      </c>
      <c r="N28" s="115">
        <v>0</v>
      </c>
      <c r="O28" s="88">
        <v>-25</v>
      </c>
      <c r="P28" s="88">
        <v>-450</v>
      </c>
      <c r="Q28" s="88">
        <v>0</v>
      </c>
      <c r="R28" s="88">
        <v>0</v>
      </c>
      <c r="S28" s="116">
        <v>0</v>
      </c>
      <c r="U28" s="115">
        <v>-475</v>
      </c>
      <c r="V28" s="116">
        <v>42.94</v>
      </c>
      <c r="W28">
        <v>0</v>
      </c>
      <c r="X28">
        <v>-25</v>
      </c>
      <c r="Y28">
        <v>38.68</v>
      </c>
      <c r="Z28">
        <v>4.26</v>
      </c>
      <c r="AA28">
        <v>-450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14.51</v>
      </c>
      <c r="L29" s="88">
        <v>0</v>
      </c>
      <c r="M29" s="116">
        <v>0</v>
      </c>
      <c r="N29" s="115">
        <v>0</v>
      </c>
      <c r="O29" s="88">
        <v>-25</v>
      </c>
      <c r="P29" s="88">
        <v>-455</v>
      </c>
      <c r="Q29" s="88">
        <v>0</v>
      </c>
      <c r="R29" s="88">
        <v>0</v>
      </c>
      <c r="S29" s="116">
        <v>0</v>
      </c>
      <c r="U29" s="115">
        <v>-480</v>
      </c>
      <c r="V29" s="116">
        <v>14.51</v>
      </c>
      <c r="W29">
        <v>0</v>
      </c>
      <c r="X29">
        <v>-25</v>
      </c>
      <c r="Y29">
        <v>14.51</v>
      </c>
      <c r="Z29">
        <v>0</v>
      </c>
      <c r="AA29">
        <v>-455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14.51</v>
      </c>
      <c r="L30" s="88">
        <v>0</v>
      </c>
      <c r="M30" s="116">
        <v>2.3199999999999998</v>
      </c>
      <c r="N30" s="115">
        <v>0</v>
      </c>
      <c r="O30" s="88">
        <v>-15</v>
      </c>
      <c r="P30" s="88">
        <v>-459</v>
      </c>
      <c r="Q30" s="88">
        <v>0</v>
      </c>
      <c r="R30" s="88">
        <v>0</v>
      </c>
      <c r="S30" s="116">
        <v>0</v>
      </c>
      <c r="U30" s="115">
        <v>-474</v>
      </c>
      <c r="V30" s="116">
        <v>16.829999999999998</v>
      </c>
      <c r="W30">
        <v>0</v>
      </c>
      <c r="X30">
        <v>-15</v>
      </c>
      <c r="Y30">
        <v>14.51</v>
      </c>
      <c r="Z30">
        <v>2.3199999999999998</v>
      </c>
      <c r="AA30">
        <v>-459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14.51</v>
      </c>
      <c r="L31" s="88">
        <v>0</v>
      </c>
      <c r="M31" s="116">
        <v>2.61</v>
      </c>
      <c r="N31" s="115">
        <v>0</v>
      </c>
      <c r="O31" s="88">
        <v>-20</v>
      </c>
      <c r="P31" s="88">
        <v>-457</v>
      </c>
      <c r="Q31" s="88">
        <v>0</v>
      </c>
      <c r="R31" s="88">
        <v>0</v>
      </c>
      <c r="S31" s="116">
        <v>0</v>
      </c>
      <c r="U31" s="115">
        <v>-477</v>
      </c>
      <c r="V31" s="116">
        <v>17.12</v>
      </c>
      <c r="W31">
        <v>0</v>
      </c>
      <c r="X31">
        <v>-20</v>
      </c>
      <c r="Y31">
        <v>14.51</v>
      </c>
      <c r="Z31">
        <v>2.61</v>
      </c>
      <c r="AA31">
        <v>-457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14.51</v>
      </c>
      <c r="L32" s="88">
        <v>0</v>
      </c>
      <c r="M32" s="116">
        <v>5.22</v>
      </c>
      <c r="N32" s="115">
        <v>0</v>
      </c>
      <c r="O32" s="88">
        <v>-30</v>
      </c>
      <c r="P32" s="88">
        <v>-465</v>
      </c>
      <c r="Q32" s="88">
        <v>0</v>
      </c>
      <c r="R32" s="88">
        <v>0</v>
      </c>
      <c r="S32" s="116">
        <v>0</v>
      </c>
      <c r="U32" s="115">
        <v>-495</v>
      </c>
      <c r="V32" s="116">
        <v>19.73</v>
      </c>
      <c r="W32">
        <v>0</v>
      </c>
      <c r="X32">
        <v>-30</v>
      </c>
      <c r="Y32">
        <v>14.51</v>
      </c>
      <c r="Z32">
        <v>5.22</v>
      </c>
      <c r="AA32">
        <v>-465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48.36</v>
      </c>
      <c r="L33" s="88">
        <v>0</v>
      </c>
      <c r="M33" s="116">
        <v>0.48</v>
      </c>
      <c r="N33" s="115">
        <v>0</v>
      </c>
      <c r="O33" s="88">
        <v>-45</v>
      </c>
      <c r="P33" s="88">
        <v>-473</v>
      </c>
      <c r="Q33" s="88">
        <v>0</v>
      </c>
      <c r="R33" s="88">
        <v>0</v>
      </c>
      <c r="S33" s="116">
        <v>0</v>
      </c>
      <c r="U33" s="115">
        <v>-518</v>
      </c>
      <c r="V33" s="116">
        <v>48.84</v>
      </c>
      <c r="W33">
        <v>0</v>
      </c>
      <c r="X33">
        <v>-45</v>
      </c>
      <c r="Y33">
        <v>48.36</v>
      </c>
      <c r="Z33">
        <v>0.48</v>
      </c>
      <c r="AA33">
        <v>-473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14.51</v>
      </c>
      <c r="L34" s="88">
        <v>0</v>
      </c>
      <c r="M34" s="116">
        <v>0.57999999999999996</v>
      </c>
      <c r="N34" s="115">
        <v>0</v>
      </c>
      <c r="O34" s="88">
        <v>-55</v>
      </c>
      <c r="P34" s="88">
        <v>-481</v>
      </c>
      <c r="Q34" s="88">
        <v>0</v>
      </c>
      <c r="R34" s="88">
        <v>0</v>
      </c>
      <c r="S34" s="116">
        <v>0</v>
      </c>
      <c r="U34" s="115">
        <v>-536</v>
      </c>
      <c r="V34" s="116">
        <v>15.09</v>
      </c>
      <c r="W34">
        <v>0</v>
      </c>
      <c r="X34">
        <v>-55</v>
      </c>
      <c r="Y34">
        <v>14.51</v>
      </c>
      <c r="Z34">
        <v>0.57999999999999996</v>
      </c>
      <c r="AA34">
        <v>-481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26.12</v>
      </c>
      <c r="L35" s="88">
        <v>0</v>
      </c>
      <c r="M35" s="116">
        <v>2.0299999999999998</v>
      </c>
      <c r="N35" s="115">
        <v>0</v>
      </c>
      <c r="O35" s="88">
        <v>-50</v>
      </c>
      <c r="P35" s="88">
        <v>-483</v>
      </c>
      <c r="Q35" s="88">
        <v>0</v>
      </c>
      <c r="R35" s="88">
        <v>0</v>
      </c>
      <c r="S35" s="116">
        <v>0</v>
      </c>
      <c r="U35" s="115">
        <v>-533</v>
      </c>
      <c r="V35" s="116">
        <v>28.15</v>
      </c>
      <c r="W35">
        <v>0</v>
      </c>
      <c r="X35">
        <v>-50</v>
      </c>
      <c r="Y35">
        <v>26.12</v>
      </c>
      <c r="Z35">
        <v>2.0299999999999998</v>
      </c>
      <c r="AA35">
        <v>-483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26.12</v>
      </c>
      <c r="L36" s="88">
        <v>0</v>
      </c>
      <c r="M36" s="116">
        <v>0.19</v>
      </c>
      <c r="N36" s="115">
        <v>0</v>
      </c>
      <c r="O36" s="88">
        <v>-60</v>
      </c>
      <c r="P36" s="88">
        <v>-492</v>
      </c>
      <c r="Q36" s="88">
        <v>0</v>
      </c>
      <c r="R36" s="88">
        <v>0</v>
      </c>
      <c r="S36" s="116">
        <v>0</v>
      </c>
      <c r="U36" s="115">
        <v>-552</v>
      </c>
      <c r="V36" s="116">
        <v>26.31</v>
      </c>
      <c r="W36">
        <v>0</v>
      </c>
      <c r="X36">
        <v>-60</v>
      </c>
      <c r="Y36">
        <v>26.12</v>
      </c>
      <c r="Z36">
        <v>0.19</v>
      </c>
      <c r="AA36">
        <v>-492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72.540000000000006</v>
      </c>
      <c r="L37" s="88">
        <v>0</v>
      </c>
      <c r="M37" s="116">
        <v>3.1</v>
      </c>
      <c r="N37" s="115">
        <v>0</v>
      </c>
      <c r="O37" s="88">
        <v>-60</v>
      </c>
      <c r="P37" s="88">
        <v>-309.39999999999998</v>
      </c>
      <c r="Q37" s="88">
        <v>0</v>
      </c>
      <c r="R37" s="88">
        <v>0</v>
      </c>
      <c r="S37" s="116">
        <v>0</v>
      </c>
      <c r="U37" s="115">
        <v>-369.4</v>
      </c>
      <c r="V37" s="116">
        <v>75.64</v>
      </c>
      <c r="W37">
        <v>0</v>
      </c>
      <c r="X37">
        <v>-60</v>
      </c>
      <c r="Y37">
        <v>72.540000000000006</v>
      </c>
      <c r="Z37">
        <v>3.1</v>
      </c>
      <c r="AA37">
        <v>-309.39999999999998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33.85</v>
      </c>
      <c r="L38" s="88">
        <v>0</v>
      </c>
      <c r="M38" s="116">
        <v>4.16</v>
      </c>
      <c r="N38" s="115">
        <v>0</v>
      </c>
      <c r="O38" s="88">
        <v>-39.75</v>
      </c>
      <c r="P38" s="88">
        <v>-216.35</v>
      </c>
      <c r="Q38" s="88">
        <v>0</v>
      </c>
      <c r="R38" s="88">
        <v>0</v>
      </c>
      <c r="S38" s="116">
        <v>0</v>
      </c>
      <c r="U38" s="115">
        <v>-256.10000000000002</v>
      </c>
      <c r="V38" s="116">
        <v>38.01</v>
      </c>
      <c r="W38">
        <v>0</v>
      </c>
      <c r="X38">
        <v>-39.75</v>
      </c>
      <c r="Y38">
        <v>33.85</v>
      </c>
      <c r="Z38">
        <v>4.16</v>
      </c>
      <c r="AA38">
        <v>-216.35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43.53</v>
      </c>
      <c r="L39" s="88">
        <v>0</v>
      </c>
      <c r="M39" s="116">
        <v>8.51</v>
      </c>
      <c r="N39" s="115">
        <v>0</v>
      </c>
      <c r="O39" s="88">
        <v>-73</v>
      </c>
      <c r="P39" s="88">
        <v>-200</v>
      </c>
      <c r="Q39" s="88">
        <v>0</v>
      </c>
      <c r="R39" s="88">
        <v>0</v>
      </c>
      <c r="S39" s="116">
        <v>0</v>
      </c>
      <c r="U39" s="115">
        <v>-273</v>
      </c>
      <c r="V39" s="116">
        <v>52.04</v>
      </c>
      <c r="W39">
        <v>0</v>
      </c>
      <c r="X39">
        <v>-73</v>
      </c>
      <c r="Y39">
        <v>43.53</v>
      </c>
      <c r="Z39">
        <v>8.51</v>
      </c>
      <c r="AA39">
        <v>-200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38.69</v>
      </c>
      <c r="L40" s="88">
        <v>0</v>
      </c>
      <c r="M40" s="116">
        <v>3.77</v>
      </c>
      <c r="N40" s="115">
        <v>0</v>
      </c>
      <c r="O40" s="88">
        <v>-48</v>
      </c>
      <c r="P40" s="88">
        <v>-186</v>
      </c>
      <c r="Q40" s="88">
        <v>0</v>
      </c>
      <c r="R40" s="88">
        <v>0</v>
      </c>
      <c r="S40" s="116">
        <v>0</v>
      </c>
      <c r="U40" s="115">
        <v>-234</v>
      </c>
      <c r="V40" s="116">
        <v>42.46</v>
      </c>
      <c r="W40">
        <v>0</v>
      </c>
      <c r="X40">
        <v>-48</v>
      </c>
      <c r="Y40">
        <v>38.69</v>
      </c>
      <c r="Z40">
        <v>3.77</v>
      </c>
      <c r="AA40">
        <v>-186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91.88</v>
      </c>
      <c r="L41" s="88">
        <v>0</v>
      </c>
      <c r="M41" s="116">
        <v>3.58</v>
      </c>
      <c r="N41" s="115">
        <v>0</v>
      </c>
      <c r="O41" s="88">
        <v>-33</v>
      </c>
      <c r="P41" s="88">
        <v>-159</v>
      </c>
      <c r="Q41" s="88">
        <v>0</v>
      </c>
      <c r="R41" s="88">
        <v>0</v>
      </c>
      <c r="S41" s="116">
        <v>0</v>
      </c>
      <c r="U41" s="115">
        <v>-192</v>
      </c>
      <c r="V41" s="116">
        <v>95.46</v>
      </c>
      <c r="W41">
        <v>0</v>
      </c>
      <c r="X41">
        <v>-33</v>
      </c>
      <c r="Y41">
        <v>91.88</v>
      </c>
      <c r="Z41">
        <v>3.58</v>
      </c>
      <c r="AA41">
        <v>-159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43.53</v>
      </c>
      <c r="L42" s="88">
        <v>0</v>
      </c>
      <c r="M42" s="116">
        <v>6.38</v>
      </c>
      <c r="N42" s="115">
        <v>0</v>
      </c>
      <c r="O42" s="88">
        <v>-85</v>
      </c>
      <c r="P42" s="88">
        <v>-175</v>
      </c>
      <c r="Q42" s="88">
        <v>0</v>
      </c>
      <c r="R42" s="88">
        <v>0</v>
      </c>
      <c r="S42" s="116">
        <v>0</v>
      </c>
      <c r="U42" s="115">
        <v>-260</v>
      </c>
      <c r="V42" s="116">
        <v>49.91</v>
      </c>
      <c r="W42">
        <v>0</v>
      </c>
      <c r="X42">
        <v>-85</v>
      </c>
      <c r="Y42">
        <v>43.53</v>
      </c>
      <c r="Z42">
        <v>6.38</v>
      </c>
      <c r="AA42">
        <v>-175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62.87</v>
      </c>
      <c r="L43" s="88">
        <v>0</v>
      </c>
      <c r="M43" s="116">
        <v>0</v>
      </c>
      <c r="N43" s="115">
        <v>0</v>
      </c>
      <c r="O43" s="88">
        <v>-75</v>
      </c>
      <c r="P43" s="88">
        <v>-157</v>
      </c>
      <c r="Q43" s="88">
        <v>0</v>
      </c>
      <c r="R43" s="88">
        <v>0</v>
      </c>
      <c r="S43" s="116">
        <v>0</v>
      </c>
      <c r="U43" s="115">
        <v>-232</v>
      </c>
      <c r="V43" s="116">
        <v>62.87</v>
      </c>
      <c r="W43">
        <v>0</v>
      </c>
      <c r="X43">
        <v>-75</v>
      </c>
      <c r="Y43">
        <v>62.87</v>
      </c>
      <c r="Z43">
        <v>0</v>
      </c>
      <c r="AA43">
        <v>-157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53.2</v>
      </c>
      <c r="L44" s="88">
        <v>0</v>
      </c>
      <c r="M44" s="116">
        <v>4.3499999999999996</v>
      </c>
      <c r="N44" s="115">
        <v>0</v>
      </c>
      <c r="O44" s="88">
        <v>-90</v>
      </c>
      <c r="P44" s="88">
        <v>-425</v>
      </c>
      <c r="Q44" s="88">
        <v>0</v>
      </c>
      <c r="R44" s="88">
        <v>0</v>
      </c>
      <c r="S44" s="116">
        <v>0</v>
      </c>
      <c r="U44" s="115">
        <v>-515</v>
      </c>
      <c r="V44" s="116">
        <v>57.55</v>
      </c>
      <c r="W44">
        <v>0</v>
      </c>
      <c r="X44">
        <v>-90</v>
      </c>
      <c r="Y44">
        <v>53.2</v>
      </c>
      <c r="Z44">
        <v>4.3499999999999996</v>
      </c>
      <c r="AA44">
        <v>-425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3.1</v>
      </c>
      <c r="N45" s="115">
        <v>0</v>
      </c>
      <c r="O45" s="88">
        <v>-80</v>
      </c>
      <c r="P45" s="88">
        <v>-413</v>
      </c>
      <c r="Q45" s="88">
        <v>0</v>
      </c>
      <c r="R45" s="88">
        <v>0</v>
      </c>
      <c r="S45" s="116">
        <v>0</v>
      </c>
      <c r="U45" s="115">
        <v>-493</v>
      </c>
      <c r="V45" s="116">
        <v>3.1</v>
      </c>
      <c r="W45">
        <v>0</v>
      </c>
      <c r="X45">
        <v>-80</v>
      </c>
      <c r="Y45">
        <v>0</v>
      </c>
      <c r="Z45">
        <v>3.1</v>
      </c>
      <c r="AA45">
        <v>-413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6.09</v>
      </c>
      <c r="N46" s="115">
        <v>0</v>
      </c>
      <c r="O46" s="88">
        <v>-75</v>
      </c>
      <c r="P46" s="88">
        <v>-409</v>
      </c>
      <c r="Q46" s="88">
        <v>0</v>
      </c>
      <c r="R46" s="88">
        <v>0</v>
      </c>
      <c r="S46" s="116">
        <v>0</v>
      </c>
      <c r="U46" s="115">
        <v>-484</v>
      </c>
      <c r="V46" s="116">
        <v>6.09</v>
      </c>
      <c r="W46">
        <v>0</v>
      </c>
      <c r="X46">
        <v>-75</v>
      </c>
      <c r="Y46">
        <v>0</v>
      </c>
      <c r="Z46">
        <v>6.09</v>
      </c>
      <c r="AA46">
        <v>-409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1.06</v>
      </c>
      <c r="N47" s="115">
        <v>0</v>
      </c>
      <c r="O47" s="88">
        <v>-65</v>
      </c>
      <c r="P47" s="88">
        <v>-405</v>
      </c>
      <c r="Q47" s="88">
        <v>0</v>
      </c>
      <c r="R47" s="88">
        <v>0</v>
      </c>
      <c r="S47" s="116">
        <v>0</v>
      </c>
      <c r="U47" s="115">
        <v>-470</v>
      </c>
      <c r="V47" s="116">
        <v>1.06</v>
      </c>
      <c r="W47">
        <v>0</v>
      </c>
      <c r="X47">
        <v>-65</v>
      </c>
      <c r="Y47">
        <v>0</v>
      </c>
      <c r="Z47">
        <v>1.06</v>
      </c>
      <c r="AA47">
        <v>-405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-60</v>
      </c>
      <c r="P48" s="88">
        <v>-402</v>
      </c>
      <c r="Q48" s="88">
        <v>0</v>
      </c>
      <c r="R48" s="88">
        <v>0</v>
      </c>
      <c r="S48" s="116">
        <v>0</v>
      </c>
      <c r="U48" s="115">
        <v>-462</v>
      </c>
      <c r="V48" s="116">
        <v>0</v>
      </c>
      <c r="W48">
        <v>0</v>
      </c>
      <c r="X48">
        <v>-60</v>
      </c>
      <c r="Y48">
        <v>0</v>
      </c>
      <c r="Z48">
        <v>0</v>
      </c>
      <c r="AA48">
        <v>-402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1.45</v>
      </c>
      <c r="N49" s="115">
        <v>0</v>
      </c>
      <c r="O49" s="88">
        <v>-50</v>
      </c>
      <c r="P49" s="88">
        <v>-401</v>
      </c>
      <c r="Q49" s="88">
        <v>0</v>
      </c>
      <c r="R49" s="88">
        <v>0</v>
      </c>
      <c r="S49" s="116">
        <v>0</v>
      </c>
      <c r="U49" s="115">
        <v>-451</v>
      </c>
      <c r="V49" s="116">
        <v>1.45</v>
      </c>
      <c r="W49">
        <v>0</v>
      </c>
      <c r="X49">
        <v>-50</v>
      </c>
      <c r="Y49">
        <v>0</v>
      </c>
      <c r="Z49">
        <v>1.45</v>
      </c>
      <c r="AA49">
        <v>-401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0.48</v>
      </c>
      <c r="N50" s="115">
        <v>0</v>
      </c>
      <c r="O50" s="88">
        <v>-45</v>
      </c>
      <c r="P50" s="88">
        <v>-401</v>
      </c>
      <c r="Q50" s="88">
        <v>0</v>
      </c>
      <c r="R50" s="88">
        <v>0</v>
      </c>
      <c r="S50" s="116">
        <v>0</v>
      </c>
      <c r="U50" s="115">
        <v>-446</v>
      </c>
      <c r="V50" s="116">
        <v>0.48</v>
      </c>
      <c r="W50">
        <v>0</v>
      </c>
      <c r="X50">
        <v>-45</v>
      </c>
      <c r="Y50">
        <v>0</v>
      </c>
      <c r="Z50">
        <v>0.48</v>
      </c>
      <c r="AA50">
        <v>-401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</v>
      </c>
      <c r="N51" s="115">
        <v>0</v>
      </c>
      <c r="O51" s="88">
        <v>-35</v>
      </c>
      <c r="P51" s="88">
        <v>-403</v>
      </c>
      <c r="Q51" s="88">
        <v>0</v>
      </c>
      <c r="R51" s="88">
        <v>0</v>
      </c>
      <c r="S51" s="116">
        <v>0</v>
      </c>
      <c r="U51" s="115">
        <v>-438</v>
      </c>
      <c r="V51" s="116">
        <v>3</v>
      </c>
      <c r="W51">
        <v>0</v>
      </c>
      <c r="X51">
        <v>-35</v>
      </c>
      <c r="Y51">
        <v>0</v>
      </c>
      <c r="Z51">
        <v>3</v>
      </c>
      <c r="AA51">
        <v>-403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1.06</v>
      </c>
      <c r="N52" s="115">
        <v>0</v>
      </c>
      <c r="O52" s="88">
        <v>-30</v>
      </c>
      <c r="P52" s="88">
        <v>-304.89999999999998</v>
      </c>
      <c r="Q52" s="88">
        <v>0</v>
      </c>
      <c r="R52" s="88">
        <v>0</v>
      </c>
      <c r="S52" s="116">
        <v>0</v>
      </c>
      <c r="U52" s="115">
        <v>-334.9</v>
      </c>
      <c r="V52" s="116">
        <v>1.06</v>
      </c>
      <c r="W52">
        <v>0</v>
      </c>
      <c r="X52">
        <v>-30</v>
      </c>
      <c r="Y52">
        <v>0</v>
      </c>
      <c r="Z52">
        <v>1.06</v>
      </c>
      <c r="AA52">
        <v>-304.89999999999998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7.06</v>
      </c>
      <c r="N53" s="115">
        <v>0</v>
      </c>
      <c r="O53" s="88">
        <v>0</v>
      </c>
      <c r="P53" s="88">
        <v>-137</v>
      </c>
      <c r="Q53" s="88">
        <v>0</v>
      </c>
      <c r="R53" s="88">
        <v>0</v>
      </c>
      <c r="S53" s="116">
        <v>0</v>
      </c>
      <c r="U53" s="115">
        <v>-137</v>
      </c>
      <c r="V53" s="116">
        <v>7.06</v>
      </c>
      <c r="W53">
        <v>0</v>
      </c>
      <c r="X53">
        <v>0</v>
      </c>
      <c r="Y53">
        <v>0</v>
      </c>
      <c r="Z53">
        <v>7.06</v>
      </c>
      <c r="AA53">
        <v>-137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0.97</v>
      </c>
      <c r="N54" s="115">
        <v>0</v>
      </c>
      <c r="O54" s="88">
        <v>0</v>
      </c>
      <c r="P54" s="88">
        <v>-131</v>
      </c>
      <c r="Q54" s="88">
        <v>0</v>
      </c>
      <c r="R54" s="88">
        <v>0</v>
      </c>
      <c r="S54" s="116">
        <v>0</v>
      </c>
      <c r="U54" s="115">
        <v>-131</v>
      </c>
      <c r="V54" s="116">
        <v>0.97</v>
      </c>
      <c r="W54">
        <v>0</v>
      </c>
      <c r="X54">
        <v>0</v>
      </c>
      <c r="Y54">
        <v>0</v>
      </c>
      <c r="Z54">
        <v>0.97</v>
      </c>
      <c r="AA54">
        <v>-131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1.64</v>
      </c>
      <c r="N55" s="115">
        <v>0</v>
      </c>
      <c r="O55" s="88">
        <v>0</v>
      </c>
      <c r="P55" s="88">
        <v>-187</v>
      </c>
      <c r="Q55" s="88">
        <v>0</v>
      </c>
      <c r="R55" s="88">
        <v>0</v>
      </c>
      <c r="S55" s="116">
        <v>0</v>
      </c>
      <c r="U55" s="115">
        <v>-187</v>
      </c>
      <c r="V55" s="116">
        <v>1.64</v>
      </c>
      <c r="W55">
        <v>0</v>
      </c>
      <c r="X55">
        <v>0</v>
      </c>
      <c r="Y55">
        <v>0</v>
      </c>
      <c r="Z55">
        <v>1.64</v>
      </c>
      <c r="AA55">
        <v>-187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2.61</v>
      </c>
      <c r="N56" s="115">
        <v>0</v>
      </c>
      <c r="O56" s="88">
        <v>0</v>
      </c>
      <c r="P56" s="88">
        <v>-164</v>
      </c>
      <c r="Q56" s="88">
        <v>0</v>
      </c>
      <c r="R56" s="88">
        <v>0</v>
      </c>
      <c r="S56" s="116">
        <v>0</v>
      </c>
      <c r="U56" s="115">
        <v>-164</v>
      </c>
      <c r="V56" s="116">
        <v>2.61</v>
      </c>
      <c r="W56">
        <v>0</v>
      </c>
      <c r="X56">
        <v>0</v>
      </c>
      <c r="Y56">
        <v>0</v>
      </c>
      <c r="Z56">
        <v>2.61</v>
      </c>
      <c r="AA56">
        <v>-164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-143</v>
      </c>
      <c r="Q57" s="88">
        <v>0</v>
      </c>
      <c r="R57" s="88">
        <v>0</v>
      </c>
      <c r="S57" s="116">
        <v>0</v>
      </c>
      <c r="U57" s="115">
        <v>-143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-143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1.1599999999999999</v>
      </c>
      <c r="N58" s="115">
        <v>0</v>
      </c>
      <c r="O58" s="88">
        <v>0</v>
      </c>
      <c r="P58" s="88">
        <v>-126</v>
      </c>
      <c r="Q58" s="88">
        <v>0</v>
      </c>
      <c r="R58" s="88">
        <v>0</v>
      </c>
      <c r="S58" s="116">
        <v>0</v>
      </c>
      <c r="U58" s="115">
        <v>-126</v>
      </c>
      <c r="V58" s="116">
        <v>1.1599999999999999</v>
      </c>
      <c r="W58">
        <v>0</v>
      </c>
      <c r="X58">
        <v>0</v>
      </c>
      <c r="Y58">
        <v>0</v>
      </c>
      <c r="Z58">
        <v>1.1599999999999999</v>
      </c>
      <c r="AA58">
        <v>-126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-120</v>
      </c>
      <c r="Q59" s="88">
        <v>0</v>
      </c>
      <c r="R59" s="88">
        <v>0</v>
      </c>
      <c r="S59" s="116">
        <v>0</v>
      </c>
      <c r="U59" s="115">
        <v>-120</v>
      </c>
      <c r="V59" s="116">
        <v>0</v>
      </c>
      <c r="W59">
        <v>0</v>
      </c>
      <c r="X59">
        <v>0</v>
      </c>
      <c r="Y59">
        <v>0</v>
      </c>
      <c r="Z59">
        <v>0</v>
      </c>
      <c r="AA59">
        <v>-120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5.71</v>
      </c>
      <c r="N60" s="115">
        <v>0</v>
      </c>
      <c r="O60" s="88">
        <v>0</v>
      </c>
      <c r="P60" s="88">
        <v>-110</v>
      </c>
      <c r="Q60" s="88">
        <v>0</v>
      </c>
      <c r="R60" s="88">
        <v>0</v>
      </c>
      <c r="S60" s="116">
        <v>0</v>
      </c>
      <c r="U60" s="115">
        <v>-110</v>
      </c>
      <c r="V60" s="116">
        <v>5.71</v>
      </c>
      <c r="W60">
        <v>0</v>
      </c>
      <c r="X60">
        <v>0</v>
      </c>
      <c r="Y60">
        <v>0</v>
      </c>
      <c r="Z60">
        <v>5.71</v>
      </c>
      <c r="AA60">
        <v>-110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2.5099999999999998</v>
      </c>
      <c r="N61" s="115">
        <v>0</v>
      </c>
      <c r="O61" s="88">
        <v>0</v>
      </c>
      <c r="P61" s="88">
        <v>-109</v>
      </c>
      <c r="Q61" s="88">
        <v>0</v>
      </c>
      <c r="R61" s="88">
        <v>0</v>
      </c>
      <c r="S61" s="116">
        <v>0</v>
      </c>
      <c r="U61" s="115">
        <v>-109</v>
      </c>
      <c r="V61" s="116">
        <v>2.5099999999999998</v>
      </c>
      <c r="W61">
        <v>0</v>
      </c>
      <c r="X61">
        <v>0</v>
      </c>
      <c r="Y61">
        <v>0</v>
      </c>
      <c r="Z61">
        <v>2.5099999999999998</v>
      </c>
      <c r="AA61">
        <v>-109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1.1599999999999999</v>
      </c>
      <c r="N62" s="115">
        <v>0</v>
      </c>
      <c r="O62" s="88">
        <v>0</v>
      </c>
      <c r="P62" s="88">
        <v>-99</v>
      </c>
      <c r="Q62" s="88">
        <v>0</v>
      </c>
      <c r="R62" s="88">
        <v>0</v>
      </c>
      <c r="S62" s="116">
        <v>0</v>
      </c>
      <c r="U62" s="115">
        <v>-99</v>
      </c>
      <c r="V62" s="116">
        <v>1.1599999999999999</v>
      </c>
      <c r="W62">
        <v>0</v>
      </c>
      <c r="X62">
        <v>0</v>
      </c>
      <c r="Y62">
        <v>0</v>
      </c>
      <c r="Z62">
        <v>1.1599999999999999</v>
      </c>
      <c r="AA62">
        <v>-99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2.2200000000000002</v>
      </c>
      <c r="N63" s="115">
        <v>0</v>
      </c>
      <c r="O63" s="88">
        <v>0</v>
      </c>
      <c r="P63" s="88">
        <v>-92</v>
      </c>
      <c r="Q63" s="88">
        <v>0</v>
      </c>
      <c r="R63" s="88">
        <v>0</v>
      </c>
      <c r="S63" s="116">
        <v>0</v>
      </c>
      <c r="U63" s="115">
        <v>-92</v>
      </c>
      <c r="V63" s="116">
        <v>2.2200000000000002</v>
      </c>
      <c r="W63">
        <v>0</v>
      </c>
      <c r="X63">
        <v>0</v>
      </c>
      <c r="Y63">
        <v>0</v>
      </c>
      <c r="Z63">
        <v>2.2200000000000002</v>
      </c>
      <c r="AA63">
        <v>-92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0.57999999999999996</v>
      </c>
      <c r="N64" s="115">
        <v>0</v>
      </c>
      <c r="O64" s="88">
        <v>0</v>
      </c>
      <c r="P64" s="88">
        <v>-85</v>
      </c>
      <c r="Q64" s="88">
        <v>0</v>
      </c>
      <c r="R64" s="88">
        <v>0</v>
      </c>
      <c r="S64" s="116">
        <v>0</v>
      </c>
      <c r="U64" s="115">
        <v>-85</v>
      </c>
      <c r="V64" s="116">
        <v>0.57999999999999996</v>
      </c>
      <c r="W64">
        <v>0</v>
      </c>
      <c r="X64">
        <v>0</v>
      </c>
      <c r="Y64">
        <v>0</v>
      </c>
      <c r="Z64">
        <v>0.57999999999999996</v>
      </c>
      <c r="AA64">
        <v>-85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2.61</v>
      </c>
      <c r="N65" s="115">
        <v>0</v>
      </c>
      <c r="O65" s="88">
        <v>0</v>
      </c>
      <c r="P65" s="88">
        <v>-74</v>
      </c>
      <c r="Q65" s="88">
        <v>0</v>
      </c>
      <c r="R65" s="88">
        <v>0</v>
      </c>
      <c r="S65" s="116">
        <v>0</v>
      </c>
      <c r="U65" s="115">
        <v>-74</v>
      </c>
      <c r="V65" s="116">
        <v>2.61</v>
      </c>
      <c r="W65">
        <v>0</v>
      </c>
      <c r="X65">
        <v>0</v>
      </c>
      <c r="Y65">
        <v>0</v>
      </c>
      <c r="Z65">
        <v>2.61</v>
      </c>
      <c r="AA65">
        <v>-74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2.9</v>
      </c>
      <c r="N66" s="115">
        <v>0</v>
      </c>
      <c r="O66" s="88">
        <v>0</v>
      </c>
      <c r="P66" s="88">
        <v>-51</v>
      </c>
      <c r="Q66" s="88">
        <v>0</v>
      </c>
      <c r="R66" s="88">
        <v>0</v>
      </c>
      <c r="S66" s="116">
        <v>0</v>
      </c>
      <c r="U66" s="115">
        <v>-51</v>
      </c>
      <c r="V66" s="116">
        <v>2.9</v>
      </c>
      <c r="W66">
        <v>0</v>
      </c>
      <c r="X66">
        <v>0</v>
      </c>
      <c r="Y66">
        <v>0</v>
      </c>
      <c r="Z66">
        <v>2.9</v>
      </c>
      <c r="AA66">
        <v>-51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7.93</v>
      </c>
      <c r="N67" s="115">
        <v>0</v>
      </c>
      <c r="O67" s="88">
        <v>0</v>
      </c>
      <c r="P67" s="88">
        <v>-48</v>
      </c>
      <c r="Q67" s="88">
        <v>0</v>
      </c>
      <c r="R67" s="88">
        <v>0</v>
      </c>
      <c r="S67" s="116">
        <v>0</v>
      </c>
      <c r="U67" s="115">
        <v>-48</v>
      </c>
      <c r="V67" s="116">
        <v>7.93</v>
      </c>
      <c r="W67">
        <v>0</v>
      </c>
      <c r="X67">
        <v>0</v>
      </c>
      <c r="Y67">
        <v>0</v>
      </c>
      <c r="Z67">
        <v>7.93</v>
      </c>
      <c r="AA67">
        <v>-48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5.9</v>
      </c>
      <c r="N68" s="115">
        <v>0</v>
      </c>
      <c r="O68" s="88">
        <v>0</v>
      </c>
      <c r="P68" s="88">
        <v>-13.95</v>
      </c>
      <c r="Q68" s="88">
        <v>0</v>
      </c>
      <c r="R68" s="88">
        <v>0</v>
      </c>
      <c r="S68" s="116">
        <v>0</v>
      </c>
      <c r="U68" s="115">
        <v>-13.95</v>
      </c>
      <c r="V68" s="116">
        <v>5.9</v>
      </c>
      <c r="W68">
        <v>0</v>
      </c>
      <c r="X68">
        <v>0</v>
      </c>
      <c r="Y68">
        <v>0</v>
      </c>
      <c r="Z68">
        <v>5.9</v>
      </c>
      <c r="AA68">
        <v>-13.95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4.26</v>
      </c>
      <c r="N69" s="115">
        <v>0</v>
      </c>
      <c r="O69" s="88">
        <v>0</v>
      </c>
      <c r="P69" s="88">
        <v>-308</v>
      </c>
      <c r="Q69" s="88">
        <v>0</v>
      </c>
      <c r="R69" s="88">
        <v>0</v>
      </c>
      <c r="S69" s="116">
        <v>0</v>
      </c>
      <c r="U69" s="115">
        <v>-308</v>
      </c>
      <c r="V69" s="116">
        <v>4.26</v>
      </c>
      <c r="W69">
        <v>0</v>
      </c>
      <c r="X69">
        <v>0</v>
      </c>
      <c r="Y69">
        <v>0</v>
      </c>
      <c r="Z69">
        <v>4.26</v>
      </c>
      <c r="AA69">
        <v>-308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4.3499999999999996</v>
      </c>
      <c r="N70" s="115">
        <v>0</v>
      </c>
      <c r="O70" s="88">
        <v>0</v>
      </c>
      <c r="P70" s="88">
        <v>-259</v>
      </c>
      <c r="Q70" s="88">
        <v>0</v>
      </c>
      <c r="R70" s="88">
        <v>0</v>
      </c>
      <c r="S70" s="116">
        <v>0</v>
      </c>
      <c r="U70" s="115">
        <v>-259</v>
      </c>
      <c r="V70" s="116">
        <v>4.3499999999999996</v>
      </c>
      <c r="W70">
        <v>0</v>
      </c>
      <c r="X70">
        <v>0</v>
      </c>
      <c r="Y70">
        <v>0</v>
      </c>
      <c r="Z70">
        <v>4.3499999999999996</v>
      </c>
      <c r="AA70">
        <v>-259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-179</v>
      </c>
      <c r="Q71" s="88">
        <v>0</v>
      </c>
      <c r="R71" s="88">
        <v>0</v>
      </c>
      <c r="S71" s="116">
        <v>0</v>
      </c>
      <c r="U71" s="115">
        <v>-179</v>
      </c>
      <c r="V71" s="116">
        <v>0</v>
      </c>
      <c r="W71">
        <v>0</v>
      </c>
      <c r="X71">
        <v>0</v>
      </c>
      <c r="Y71">
        <v>0</v>
      </c>
      <c r="Z71">
        <v>0</v>
      </c>
      <c r="AA71">
        <v>-179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3.19</v>
      </c>
      <c r="N72" s="115">
        <v>0</v>
      </c>
      <c r="O72" s="88">
        <v>0</v>
      </c>
      <c r="P72" s="88">
        <v>-128</v>
      </c>
      <c r="Q72" s="88">
        <v>0</v>
      </c>
      <c r="R72" s="88">
        <v>0</v>
      </c>
      <c r="S72" s="116">
        <v>0</v>
      </c>
      <c r="U72" s="115">
        <v>-128</v>
      </c>
      <c r="V72" s="116">
        <v>3.19</v>
      </c>
      <c r="W72">
        <v>0</v>
      </c>
      <c r="X72">
        <v>0</v>
      </c>
      <c r="Y72">
        <v>0</v>
      </c>
      <c r="Z72">
        <v>3.19</v>
      </c>
      <c r="AA72">
        <v>-128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29.02</v>
      </c>
      <c r="L73" s="88">
        <v>0</v>
      </c>
      <c r="M73" s="116">
        <v>2.0299999999999998</v>
      </c>
      <c r="N73" s="115">
        <v>0</v>
      </c>
      <c r="O73" s="88">
        <v>0</v>
      </c>
      <c r="P73" s="88">
        <v>-111</v>
      </c>
      <c r="Q73" s="88">
        <v>0</v>
      </c>
      <c r="R73" s="88">
        <v>0</v>
      </c>
      <c r="S73" s="116">
        <v>0</v>
      </c>
      <c r="U73" s="115">
        <v>-111</v>
      </c>
      <c r="V73" s="116">
        <v>31.05</v>
      </c>
      <c r="W73">
        <v>0</v>
      </c>
      <c r="X73">
        <v>0</v>
      </c>
      <c r="Y73">
        <v>29.02</v>
      </c>
      <c r="Z73">
        <v>2.0299999999999998</v>
      </c>
      <c r="AA73">
        <v>-111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43.53</v>
      </c>
      <c r="L74" s="88">
        <v>0</v>
      </c>
      <c r="M74" s="116">
        <v>9.67</v>
      </c>
      <c r="N74" s="115">
        <v>0</v>
      </c>
      <c r="O74" s="88">
        <v>0</v>
      </c>
      <c r="P74" s="88">
        <v>-116</v>
      </c>
      <c r="Q74" s="88">
        <v>0</v>
      </c>
      <c r="R74" s="88">
        <v>0</v>
      </c>
      <c r="S74" s="116">
        <v>0</v>
      </c>
      <c r="U74" s="115">
        <v>-116</v>
      </c>
      <c r="V74" s="116">
        <v>53.2</v>
      </c>
      <c r="W74">
        <v>0</v>
      </c>
      <c r="X74">
        <v>0</v>
      </c>
      <c r="Y74">
        <v>43.53</v>
      </c>
      <c r="Z74">
        <v>9.67</v>
      </c>
      <c r="AA74">
        <v>-116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53.2</v>
      </c>
      <c r="L75" s="88">
        <v>0</v>
      </c>
      <c r="M75" s="116">
        <v>5.32</v>
      </c>
      <c r="N75" s="115">
        <v>0</v>
      </c>
      <c r="O75" s="88">
        <v>0</v>
      </c>
      <c r="P75" s="88">
        <v>-111</v>
      </c>
      <c r="Q75" s="88">
        <v>0</v>
      </c>
      <c r="R75" s="88">
        <v>0</v>
      </c>
      <c r="S75" s="116">
        <v>0</v>
      </c>
      <c r="U75" s="115">
        <v>-111</v>
      </c>
      <c r="V75" s="116">
        <v>58.52</v>
      </c>
      <c r="W75">
        <v>0</v>
      </c>
      <c r="X75">
        <v>0</v>
      </c>
      <c r="Y75">
        <v>53.2</v>
      </c>
      <c r="Z75">
        <v>5.32</v>
      </c>
      <c r="AA75">
        <v>-111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53.19</v>
      </c>
      <c r="L76" s="88">
        <v>0</v>
      </c>
      <c r="M76" s="116">
        <v>3.1</v>
      </c>
      <c r="N76" s="115">
        <v>0</v>
      </c>
      <c r="O76" s="88">
        <v>0</v>
      </c>
      <c r="P76" s="88">
        <v>-134</v>
      </c>
      <c r="Q76" s="88">
        <v>0</v>
      </c>
      <c r="R76" s="88">
        <v>0</v>
      </c>
      <c r="S76" s="116">
        <v>0</v>
      </c>
      <c r="U76" s="115">
        <v>-134</v>
      </c>
      <c r="V76" s="116">
        <v>56.29</v>
      </c>
      <c r="W76">
        <v>0</v>
      </c>
      <c r="X76">
        <v>0</v>
      </c>
      <c r="Y76">
        <v>53.19</v>
      </c>
      <c r="Z76">
        <v>3.1</v>
      </c>
      <c r="AA76">
        <v>-134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82.21</v>
      </c>
      <c r="L77" s="88">
        <v>0</v>
      </c>
      <c r="M77" s="116">
        <v>0.97</v>
      </c>
      <c r="N77" s="115">
        <v>0</v>
      </c>
      <c r="O77" s="88">
        <v>0</v>
      </c>
      <c r="P77" s="88">
        <v>-142</v>
      </c>
      <c r="Q77" s="88">
        <v>0</v>
      </c>
      <c r="R77" s="88">
        <v>0</v>
      </c>
      <c r="S77" s="116">
        <v>0</v>
      </c>
      <c r="U77" s="115">
        <v>-142</v>
      </c>
      <c r="V77" s="116">
        <v>83.18</v>
      </c>
      <c r="W77">
        <v>0</v>
      </c>
      <c r="X77">
        <v>0</v>
      </c>
      <c r="Y77">
        <v>82.21</v>
      </c>
      <c r="Z77">
        <v>0.97</v>
      </c>
      <c r="AA77">
        <v>-142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48.36</v>
      </c>
      <c r="L78" s="88">
        <v>0</v>
      </c>
      <c r="M78" s="116">
        <v>0</v>
      </c>
      <c r="N78" s="115">
        <v>0</v>
      </c>
      <c r="O78" s="88">
        <v>0</v>
      </c>
      <c r="P78" s="88">
        <v>-190</v>
      </c>
      <c r="Q78" s="88">
        <v>0</v>
      </c>
      <c r="R78" s="88">
        <v>0</v>
      </c>
      <c r="S78" s="116">
        <v>0</v>
      </c>
      <c r="U78" s="115">
        <v>-190</v>
      </c>
      <c r="V78" s="116">
        <v>48.36</v>
      </c>
      <c r="W78">
        <v>0</v>
      </c>
      <c r="X78">
        <v>0</v>
      </c>
      <c r="Y78">
        <v>48.36</v>
      </c>
      <c r="Z78">
        <v>0</v>
      </c>
      <c r="AA78">
        <v>-190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53.19</v>
      </c>
      <c r="L79" s="88">
        <v>0</v>
      </c>
      <c r="M79" s="116">
        <v>0.68</v>
      </c>
      <c r="N79" s="115">
        <v>0</v>
      </c>
      <c r="O79" s="88">
        <v>0</v>
      </c>
      <c r="P79" s="88">
        <v>-249</v>
      </c>
      <c r="Q79" s="88">
        <v>0</v>
      </c>
      <c r="R79" s="88">
        <v>0</v>
      </c>
      <c r="S79" s="116">
        <v>0</v>
      </c>
      <c r="U79" s="115">
        <v>-249</v>
      </c>
      <c r="V79" s="116">
        <v>53.87</v>
      </c>
      <c r="W79">
        <v>0</v>
      </c>
      <c r="X79">
        <v>0</v>
      </c>
      <c r="Y79">
        <v>53.19</v>
      </c>
      <c r="Z79">
        <v>0.68</v>
      </c>
      <c r="AA79">
        <v>-249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48.36</v>
      </c>
      <c r="L80" s="88">
        <v>0</v>
      </c>
      <c r="M80" s="116">
        <v>4.26</v>
      </c>
      <c r="N80" s="115">
        <v>0</v>
      </c>
      <c r="O80" s="88">
        <v>0</v>
      </c>
      <c r="P80" s="88">
        <v>-232</v>
      </c>
      <c r="Q80" s="88">
        <v>0</v>
      </c>
      <c r="R80" s="88">
        <v>0</v>
      </c>
      <c r="S80" s="116">
        <v>0</v>
      </c>
      <c r="U80" s="115">
        <v>-232</v>
      </c>
      <c r="V80" s="116">
        <v>52.62</v>
      </c>
      <c r="W80">
        <v>0</v>
      </c>
      <c r="X80">
        <v>0</v>
      </c>
      <c r="Y80">
        <v>48.36</v>
      </c>
      <c r="Z80">
        <v>4.26</v>
      </c>
      <c r="AA80">
        <v>-232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33.85</v>
      </c>
      <c r="L81" s="88">
        <v>0</v>
      </c>
      <c r="M81" s="116">
        <v>9.58</v>
      </c>
      <c r="N81" s="115">
        <v>0</v>
      </c>
      <c r="O81" s="88">
        <v>0</v>
      </c>
      <c r="P81" s="88">
        <v>-267</v>
      </c>
      <c r="Q81" s="88">
        <v>0</v>
      </c>
      <c r="R81" s="88">
        <v>0</v>
      </c>
      <c r="S81" s="116">
        <v>0</v>
      </c>
      <c r="U81" s="115">
        <v>-267</v>
      </c>
      <c r="V81" s="116">
        <v>43.43</v>
      </c>
      <c r="W81">
        <v>0</v>
      </c>
      <c r="X81">
        <v>0</v>
      </c>
      <c r="Y81">
        <v>33.85</v>
      </c>
      <c r="Z81">
        <v>9.58</v>
      </c>
      <c r="AA81">
        <v>-267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77.38</v>
      </c>
      <c r="L82" s="88">
        <v>0</v>
      </c>
      <c r="M82" s="116">
        <v>4.3499999999999996</v>
      </c>
      <c r="N82" s="115">
        <v>0</v>
      </c>
      <c r="O82" s="88">
        <v>0</v>
      </c>
      <c r="P82" s="88">
        <v>-273</v>
      </c>
      <c r="Q82" s="88">
        <v>0</v>
      </c>
      <c r="R82" s="88">
        <v>0</v>
      </c>
      <c r="S82" s="116">
        <v>0</v>
      </c>
      <c r="U82" s="115">
        <v>-273</v>
      </c>
      <c r="V82" s="116">
        <v>81.73</v>
      </c>
      <c r="W82">
        <v>0</v>
      </c>
      <c r="X82">
        <v>0</v>
      </c>
      <c r="Y82">
        <v>77.38</v>
      </c>
      <c r="Z82">
        <v>4.3499999999999996</v>
      </c>
      <c r="AA82">
        <v>-273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7.06</v>
      </c>
      <c r="N83" s="115">
        <v>0</v>
      </c>
      <c r="O83" s="88">
        <v>0</v>
      </c>
      <c r="P83" s="88">
        <v>-290</v>
      </c>
      <c r="Q83" s="88">
        <v>0</v>
      </c>
      <c r="R83" s="88">
        <v>0</v>
      </c>
      <c r="S83" s="116">
        <v>0</v>
      </c>
      <c r="U83" s="115">
        <v>-290</v>
      </c>
      <c r="V83" s="116">
        <v>7.06</v>
      </c>
      <c r="W83">
        <v>0</v>
      </c>
      <c r="X83">
        <v>0</v>
      </c>
      <c r="Y83">
        <v>0</v>
      </c>
      <c r="Z83">
        <v>7.06</v>
      </c>
      <c r="AA83">
        <v>-290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4.84</v>
      </c>
      <c r="N84" s="115">
        <v>0</v>
      </c>
      <c r="O84" s="88">
        <v>0</v>
      </c>
      <c r="P84" s="88">
        <v>-304</v>
      </c>
      <c r="Q84" s="88">
        <v>0</v>
      </c>
      <c r="R84" s="88">
        <v>0</v>
      </c>
      <c r="S84" s="116">
        <v>0</v>
      </c>
      <c r="U84" s="115">
        <v>-304</v>
      </c>
      <c r="V84" s="116">
        <v>4.84</v>
      </c>
      <c r="W84">
        <v>0</v>
      </c>
      <c r="X84">
        <v>0</v>
      </c>
      <c r="Y84">
        <v>0</v>
      </c>
      <c r="Z84">
        <v>4.84</v>
      </c>
      <c r="AA84">
        <v>-304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29.01</v>
      </c>
      <c r="L85" s="88">
        <v>0</v>
      </c>
      <c r="M85" s="116">
        <v>0.68</v>
      </c>
      <c r="N85" s="115">
        <v>0</v>
      </c>
      <c r="O85" s="88">
        <v>0</v>
      </c>
      <c r="P85" s="88">
        <v>-256</v>
      </c>
      <c r="Q85" s="88">
        <v>0</v>
      </c>
      <c r="R85" s="88">
        <v>0</v>
      </c>
      <c r="S85" s="116">
        <v>0</v>
      </c>
      <c r="U85" s="115">
        <v>-256</v>
      </c>
      <c r="V85" s="116">
        <v>29.69</v>
      </c>
      <c r="W85">
        <v>0</v>
      </c>
      <c r="X85">
        <v>0</v>
      </c>
      <c r="Y85">
        <v>29.01</v>
      </c>
      <c r="Z85">
        <v>0.68</v>
      </c>
      <c r="AA85">
        <v>-256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5.32</v>
      </c>
      <c r="N86" s="115">
        <v>0</v>
      </c>
      <c r="O86" s="88">
        <v>0</v>
      </c>
      <c r="P86" s="88">
        <v>-233</v>
      </c>
      <c r="Q86" s="88">
        <v>0</v>
      </c>
      <c r="R86" s="88">
        <v>0</v>
      </c>
      <c r="S86" s="116">
        <v>0</v>
      </c>
      <c r="U86" s="115">
        <v>-233</v>
      </c>
      <c r="V86" s="116">
        <v>5.32</v>
      </c>
      <c r="W86">
        <v>0</v>
      </c>
      <c r="X86">
        <v>0</v>
      </c>
      <c r="Y86">
        <v>0</v>
      </c>
      <c r="Z86">
        <v>5.32</v>
      </c>
      <c r="AA86">
        <v>-233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29.02</v>
      </c>
      <c r="L87" s="88">
        <v>0</v>
      </c>
      <c r="M87" s="116">
        <v>1.74</v>
      </c>
      <c r="N87" s="115">
        <v>0</v>
      </c>
      <c r="O87" s="88">
        <v>0</v>
      </c>
      <c r="P87" s="88">
        <v>-248</v>
      </c>
      <c r="Q87" s="88">
        <v>0</v>
      </c>
      <c r="R87" s="88">
        <v>0</v>
      </c>
      <c r="S87" s="116">
        <v>0</v>
      </c>
      <c r="U87" s="115">
        <v>-248</v>
      </c>
      <c r="V87" s="116">
        <v>30.76</v>
      </c>
      <c r="W87">
        <v>0</v>
      </c>
      <c r="X87">
        <v>0</v>
      </c>
      <c r="Y87">
        <v>29.02</v>
      </c>
      <c r="Z87">
        <v>1.74</v>
      </c>
      <c r="AA87">
        <v>-248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7.74</v>
      </c>
      <c r="N88" s="115">
        <v>0</v>
      </c>
      <c r="O88" s="88">
        <v>0</v>
      </c>
      <c r="P88" s="88">
        <v>-249</v>
      </c>
      <c r="Q88" s="88">
        <v>0</v>
      </c>
      <c r="R88" s="88">
        <v>0</v>
      </c>
      <c r="S88" s="116">
        <v>0</v>
      </c>
      <c r="U88" s="115">
        <v>-249</v>
      </c>
      <c r="V88" s="116">
        <v>7.74</v>
      </c>
      <c r="W88">
        <v>0</v>
      </c>
      <c r="X88">
        <v>0</v>
      </c>
      <c r="Y88">
        <v>0</v>
      </c>
      <c r="Z88">
        <v>7.74</v>
      </c>
      <c r="AA88">
        <v>-249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29.01</v>
      </c>
      <c r="L89" s="88">
        <v>0</v>
      </c>
      <c r="M89" s="116">
        <v>4.16</v>
      </c>
      <c r="N89" s="115">
        <v>0</v>
      </c>
      <c r="O89" s="88">
        <v>0</v>
      </c>
      <c r="P89" s="88">
        <v>-240</v>
      </c>
      <c r="Q89" s="88">
        <v>0</v>
      </c>
      <c r="R89" s="88">
        <v>0</v>
      </c>
      <c r="S89" s="116">
        <v>0</v>
      </c>
      <c r="U89" s="115">
        <v>-240</v>
      </c>
      <c r="V89" s="116">
        <v>33.17</v>
      </c>
      <c r="W89">
        <v>0</v>
      </c>
      <c r="X89">
        <v>0</v>
      </c>
      <c r="Y89">
        <v>29.01</v>
      </c>
      <c r="Z89">
        <v>4.16</v>
      </c>
      <c r="AA89">
        <v>-240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2.71</v>
      </c>
      <c r="N90" s="115">
        <v>0</v>
      </c>
      <c r="O90" s="88">
        <v>0</v>
      </c>
      <c r="P90" s="88">
        <v>-212</v>
      </c>
      <c r="Q90" s="88">
        <v>0</v>
      </c>
      <c r="R90" s="88">
        <v>0</v>
      </c>
      <c r="S90" s="116">
        <v>0</v>
      </c>
      <c r="U90" s="115">
        <v>-212</v>
      </c>
      <c r="V90" s="116">
        <v>2.71</v>
      </c>
      <c r="W90">
        <v>0</v>
      </c>
      <c r="X90">
        <v>0</v>
      </c>
      <c r="Y90">
        <v>0</v>
      </c>
      <c r="Z90">
        <v>2.71</v>
      </c>
      <c r="AA90">
        <v>-212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29.02</v>
      </c>
      <c r="L91" s="88">
        <v>0</v>
      </c>
      <c r="M91" s="116">
        <v>2.3199999999999998</v>
      </c>
      <c r="N91" s="115">
        <v>0</v>
      </c>
      <c r="O91" s="88">
        <v>0</v>
      </c>
      <c r="P91" s="88">
        <v>-234</v>
      </c>
      <c r="Q91" s="88">
        <v>0</v>
      </c>
      <c r="R91" s="88">
        <v>0</v>
      </c>
      <c r="S91" s="116">
        <v>0</v>
      </c>
      <c r="U91" s="115">
        <v>-234</v>
      </c>
      <c r="V91" s="116">
        <v>31.34</v>
      </c>
      <c r="W91">
        <v>0</v>
      </c>
      <c r="X91">
        <v>0</v>
      </c>
      <c r="Y91">
        <v>29.02</v>
      </c>
      <c r="Z91">
        <v>2.3199999999999998</v>
      </c>
      <c r="AA91">
        <v>-234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-222</v>
      </c>
      <c r="Q92" s="88">
        <v>0</v>
      </c>
      <c r="R92" s="88">
        <v>0</v>
      </c>
      <c r="S92" s="116">
        <v>0</v>
      </c>
      <c r="U92" s="115">
        <v>-222</v>
      </c>
      <c r="V92" s="116">
        <v>0</v>
      </c>
      <c r="W92">
        <v>0</v>
      </c>
      <c r="X92">
        <v>0</v>
      </c>
      <c r="Y92">
        <v>0</v>
      </c>
      <c r="Z92">
        <v>0</v>
      </c>
      <c r="AA92">
        <v>-222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29.02</v>
      </c>
      <c r="L93" s="88">
        <v>0</v>
      </c>
      <c r="M93" s="116">
        <v>2.0299999999999998</v>
      </c>
      <c r="N93" s="115">
        <v>0</v>
      </c>
      <c r="O93" s="88">
        <v>0</v>
      </c>
      <c r="P93" s="88">
        <v>-197</v>
      </c>
      <c r="Q93" s="88">
        <v>0</v>
      </c>
      <c r="R93" s="88">
        <v>0</v>
      </c>
      <c r="S93" s="116">
        <v>0</v>
      </c>
      <c r="U93" s="115">
        <v>-197</v>
      </c>
      <c r="V93" s="116">
        <v>31.05</v>
      </c>
      <c r="W93">
        <v>0</v>
      </c>
      <c r="X93">
        <v>0</v>
      </c>
      <c r="Y93">
        <v>29.02</v>
      </c>
      <c r="Z93">
        <v>2.0299999999999998</v>
      </c>
      <c r="AA93">
        <v>-197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2.0299999999999998</v>
      </c>
      <c r="N94" s="115">
        <v>0</v>
      </c>
      <c r="O94" s="88">
        <v>0</v>
      </c>
      <c r="P94" s="88">
        <v>-158</v>
      </c>
      <c r="Q94" s="88">
        <v>0</v>
      </c>
      <c r="R94" s="88">
        <v>0</v>
      </c>
      <c r="S94" s="116">
        <v>0</v>
      </c>
      <c r="U94" s="115">
        <v>-158</v>
      </c>
      <c r="V94" s="116">
        <v>2.0299999999999998</v>
      </c>
      <c r="W94">
        <v>0</v>
      </c>
      <c r="X94">
        <v>0</v>
      </c>
      <c r="Y94">
        <v>0</v>
      </c>
      <c r="Z94">
        <v>2.0299999999999998</v>
      </c>
      <c r="AA94">
        <v>-158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33.85</v>
      </c>
      <c r="L95" s="88">
        <v>0</v>
      </c>
      <c r="M95" s="116">
        <v>1.45</v>
      </c>
      <c r="N95" s="115">
        <v>0</v>
      </c>
      <c r="O95" s="88">
        <v>0</v>
      </c>
      <c r="P95" s="88">
        <v>-121</v>
      </c>
      <c r="Q95" s="88">
        <v>0</v>
      </c>
      <c r="R95" s="88">
        <v>0</v>
      </c>
      <c r="S95" s="116">
        <v>0</v>
      </c>
      <c r="U95" s="115">
        <v>-121</v>
      </c>
      <c r="V95" s="116">
        <v>35.299999999999997</v>
      </c>
      <c r="W95">
        <v>0</v>
      </c>
      <c r="X95">
        <v>0</v>
      </c>
      <c r="Y95">
        <v>33.85</v>
      </c>
      <c r="Z95">
        <v>1.45</v>
      </c>
      <c r="AA95">
        <v>-121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-109</v>
      </c>
      <c r="Q96" s="88">
        <v>0</v>
      </c>
      <c r="R96" s="88">
        <v>0</v>
      </c>
      <c r="S96" s="116">
        <v>0</v>
      </c>
      <c r="U96" s="115">
        <v>-109</v>
      </c>
      <c r="V96" s="116">
        <v>0</v>
      </c>
      <c r="W96">
        <v>0</v>
      </c>
      <c r="X96">
        <v>0</v>
      </c>
      <c r="Y96">
        <v>0</v>
      </c>
      <c r="Z96">
        <v>0</v>
      </c>
      <c r="AA96">
        <v>-109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0.19</v>
      </c>
      <c r="N97" s="115">
        <v>0</v>
      </c>
      <c r="O97" s="88">
        <v>0</v>
      </c>
      <c r="P97" s="88">
        <v>-99</v>
      </c>
      <c r="Q97" s="88">
        <v>0</v>
      </c>
      <c r="R97" s="88">
        <v>0</v>
      </c>
      <c r="S97" s="116">
        <v>0</v>
      </c>
      <c r="U97" s="115">
        <v>-99</v>
      </c>
      <c r="V97" s="116">
        <v>0.19</v>
      </c>
      <c r="W97">
        <v>0</v>
      </c>
      <c r="X97">
        <v>0</v>
      </c>
      <c r="Y97">
        <v>0</v>
      </c>
      <c r="Z97">
        <v>0.19</v>
      </c>
      <c r="AA97">
        <v>-99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29.98</v>
      </c>
      <c r="L98" s="88">
        <v>0</v>
      </c>
      <c r="M98" s="116">
        <v>0.68</v>
      </c>
      <c r="N98" s="115">
        <v>0</v>
      </c>
      <c r="O98" s="88">
        <v>0</v>
      </c>
      <c r="P98" s="88">
        <v>-89</v>
      </c>
      <c r="Q98" s="88">
        <v>0</v>
      </c>
      <c r="R98" s="88">
        <v>0</v>
      </c>
      <c r="S98" s="116">
        <v>0</v>
      </c>
      <c r="U98" s="115">
        <v>-89</v>
      </c>
      <c r="V98" s="116">
        <v>30.66</v>
      </c>
      <c r="W98">
        <v>0</v>
      </c>
      <c r="X98">
        <v>0</v>
      </c>
      <c r="Y98">
        <v>29.98</v>
      </c>
      <c r="Z98">
        <v>0.68</v>
      </c>
      <c r="AA98">
        <v>-89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1.8135000000000002E-2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0.39655499999999994</v>
      </c>
      <c r="L99" s="111">
        <f t="shared" si="1"/>
        <v>0</v>
      </c>
      <c r="M99" s="111">
        <f t="shared" si="1"/>
        <v>6.0252500000000001E-2</v>
      </c>
      <c r="N99" s="110">
        <f t="shared" si="1"/>
        <v>0</v>
      </c>
      <c r="O99" s="111">
        <f t="shared" si="1"/>
        <v>-0.75968749999999996</v>
      </c>
      <c r="P99" s="111">
        <f t="shared" si="1"/>
        <v>-5.8076500000000006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-6.5673375000000007</v>
      </c>
      <c r="V99" s="112">
        <f t="shared" si="1"/>
        <v>0.47494249999999993</v>
      </c>
      <c r="W99">
        <f t="shared" si="1"/>
        <v>1.8135000000000002E-2</v>
      </c>
      <c r="X99">
        <f t="shared" si="1"/>
        <v>-0.75968749999999996</v>
      </c>
      <c r="Y99">
        <f t="shared" si="1"/>
        <v>0.39655499999999994</v>
      </c>
      <c r="Z99">
        <f t="shared" si="1"/>
        <v>6.0252500000000001E-2</v>
      </c>
      <c r="AA99">
        <f t="shared" si="1"/>
        <v>-5.8076500000000006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476</v>
      </c>
      <c r="AC1" t="s">
        <v>477</v>
      </c>
      <c r="AD1" t="s">
        <v>471</v>
      </c>
      <c r="AE1" t="s">
        <v>478</v>
      </c>
      <c r="AF1" t="s">
        <v>150</v>
      </c>
      <c r="AG1" t="s">
        <v>150</v>
      </c>
      <c r="AH1" t="s">
        <v>481</v>
      </c>
      <c r="AI1" t="s">
        <v>481</v>
      </c>
      <c r="AJ1" t="s">
        <v>482</v>
      </c>
    </row>
    <row r="2" spans="1:3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44653</v>
      </c>
      <c r="W2" s="30" t="s">
        <v>149</v>
      </c>
      <c r="X2" t="s">
        <v>149</v>
      </c>
      <c r="Y2" t="s">
        <v>149</v>
      </c>
      <c r="Z2" t="s">
        <v>246</v>
      </c>
      <c r="AA2" t="s">
        <v>390</v>
      </c>
      <c r="AB2" t="s">
        <v>405</v>
      </c>
      <c r="AC2" t="s">
        <v>152</v>
      </c>
      <c r="AD2" t="s">
        <v>152</v>
      </c>
      <c r="AE2" t="s">
        <v>153</v>
      </c>
      <c r="AF2" t="s">
        <v>479</v>
      </c>
      <c r="AG2" t="s">
        <v>480</v>
      </c>
      <c r="AH2" t="s">
        <v>149</v>
      </c>
      <c r="AI2" t="s">
        <v>150</v>
      </c>
      <c r="AJ2" t="s">
        <v>152</v>
      </c>
    </row>
    <row r="3" spans="1:3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141.08000000000001</v>
      </c>
      <c r="I3" s="95">
        <v>0</v>
      </c>
      <c r="J3" s="95">
        <v>5.65</v>
      </c>
      <c r="K3" s="95">
        <v>7.74</v>
      </c>
      <c r="L3" s="95">
        <v>3.87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25.05</v>
      </c>
      <c r="X3">
        <v>94.07</v>
      </c>
      <c r="Y3">
        <v>0</v>
      </c>
      <c r="Z3">
        <v>21.38</v>
      </c>
      <c r="AA3">
        <v>0.57999999999999996</v>
      </c>
      <c r="AB3">
        <v>3.87</v>
      </c>
      <c r="AC3">
        <v>7.74</v>
      </c>
      <c r="AD3">
        <v>0</v>
      </c>
      <c r="AE3">
        <v>5.65</v>
      </c>
      <c r="AF3">
        <v>20</v>
      </c>
      <c r="AG3">
        <v>65</v>
      </c>
      <c r="AH3">
        <v>0</v>
      </c>
      <c r="AI3">
        <v>0</v>
      </c>
      <c r="AJ3">
        <v>0</v>
      </c>
    </row>
    <row r="4" spans="1:36">
      <c r="A4" t="s">
        <v>240</v>
      </c>
      <c r="B4" t="s">
        <v>232</v>
      </c>
      <c r="C4" t="s">
        <v>234</v>
      </c>
      <c r="G4" t="s">
        <v>46</v>
      </c>
      <c r="H4" s="115">
        <v>141.08000000000001</v>
      </c>
      <c r="I4" s="88">
        <v>0</v>
      </c>
      <c r="J4" s="88">
        <v>5.65</v>
      </c>
      <c r="K4" s="88">
        <v>7.74</v>
      </c>
      <c r="L4" s="88">
        <v>3.87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25.05</v>
      </c>
      <c r="X4">
        <v>94.07</v>
      </c>
      <c r="Y4">
        <v>0</v>
      </c>
      <c r="Z4">
        <v>21.38</v>
      </c>
      <c r="AA4">
        <v>0.57999999999999996</v>
      </c>
      <c r="AB4">
        <v>3.87</v>
      </c>
      <c r="AC4">
        <v>7.74</v>
      </c>
      <c r="AD4">
        <v>0</v>
      </c>
      <c r="AE4">
        <v>5.65</v>
      </c>
      <c r="AF4">
        <v>20</v>
      </c>
      <c r="AG4">
        <v>65</v>
      </c>
      <c r="AH4">
        <v>0</v>
      </c>
      <c r="AI4">
        <v>0</v>
      </c>
      <c r="AJ4">
        <v>0</v>
      </c>
    </row>
    <row r="5" spans="1:36">
      <c r="A5" t="s">
        <v>241</v>
      </c>
      <c r="B5" t="s">
        <v>233</v>
      </c>
      <c r="C5" t="s">
        <v>235</v>
      </c>
      <c r="G5" t="s">
        <v>47</v>
      </c>
      <c r="H5" s="115">
        <v>141.08000000000001</v>
      </c>
      <c r="I5" s="88">
        <v>0</v>
      </c>
      <c r="J5" s="88">
        <v>5.65</v>
      </c>
      <c r="K5" s="88">
        <v>7.74</v>
      </c>
      <c r="L5" s="88">
        <v>3.87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25.05</v>
      </c>
      <c r="X5">
        <v>94.07</v>
      </c>
      <c r="Y5">
        <v>0</v>
      </c>
      <c r="Z5">
        <v>21.38</v>
      </c>
      <c r="AA5">
        <v>0.57999999999999996</v>
      </c>
      <c r="AB5">
        <v>3.87</v>
      </c>
      <c r="AC5">
        <v>7.74</v>
      </c>
      <c r="AD5">
        <v>0</v>
      </c>
      <c r="AE5">
        <v>5.65</v>
      </c>
      <c r="AF5">
        <v>20</v>
      </c>
      <c r="AG5">
        <v>65</v>
      </c>
      <c r="AH5">
        <v>0</v>
      </c>
      <c r="AI5">
        <v>0</v>
      </c>
      <c r="AJ5">
        <v>0</v>
      </c>
    </row>
    <row r="6" spans="1:36">
      <c r="A6" t="s">
        <v>242</v>
      </c>
      <c r="B6" t="s">
        <v>264</v>
      </c>
      <c r="C6" t="s">
        <v>236</v>
      </c>
      <c r="G6" t="s">
        <v>48</v>
      </c>
      <c r="H6" s="115">
        <v>141.08000000000001</v>
      </c>
      <c r="I6" s="88">
        <v>0</v>
      </c>
      <c r="J6" s="88">
        <v>5.65</v>
      </c>
      <c r="K6" s="88">
        <v>7.74</v>
      </c>
      <c r="L6" s="88">
        <v>3.87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25.05</v>
      </c>
      <c r="X6">
        <v>94.07</v>
      </c>
      <c r="Y6">
        <v>0</v>
      </c>
      <c r="Z6">
        <v>21.38</v>
      </c>
      <c r="AA6">
        <v>0.57999999999999996</v>
      </c>
      <c r="AB6">
        <v>3.87</v>
      </c>
      <c r="AC6">
        <v>7.74</v>
      </c>
      <c r="AD6">
        <v>0</v>
      </c>
      <c r="AE6">
        <v>5.65</v>
      </c>
      <c r="AF6">
        <v>20</v>
      </c>
      <c r="AG6">
        <v>65</v>
      </c>
      <c r="AH6">
        <v>0</v>
      </c>
      <c r="AI6">
        <v>0</v>
      </c>
      <c r="AJ6">
        <v>0</v>
      </c>
    </row>
    <row r="7" spans="1:36">
      <c r="A7" t="s">
        <v>243</v>
      </c>
      <c r="B7" t="s">
        <v>299</v>
      </c>
      <c r="C7" t="s">
        <v>265</v>
      </c>
      <c r="G7" t="s">
        <v>49</v>
      </c>
      <c r="H7" s="115">
        <v>141.08000000000001</v>
      </c>
      <c r="I7" s="88">
        <v>0</v>
      </c>
      <c r="J7" s="88">
        <v>5.65</v>
      </c>
      <c r="K7" s="88">
        <v>7.74</v>
      </c>
      <c r="L7" s="88">
        <v>3.87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25.05</v>
      </c>
      <c r="X7">
        <v>94.07</v>
      </c>
      <c r="Y7">
        <v>0</v>
      </c>
      <c r="Z7">
        <v>21.38</v>
      </c>
      <c r="AA7">
        <v>0.57999999999999996</v>
      </c>
      <c r="AB7">
        <v>3.87</v>
      </c>
      <c r="AC7">
        <v>7.74</v>
      </c>
      <c r="AD7">
        <v>0</v>
      </c>
      <c r="AE7">
        <v>5.65</v>
      </c>
      <c r="AF7">
        <v>20</v>
      </c>
      <c r="AG7">
        <v>65</v>
      </c>
      <c r="AH7">
        <v>0</v>
      </c>
      <c r="AI7">
        <v>0</v>
      </c>
      <c r="AJ7">
        <v>0</v>
      </c>
    </row>
    <row r="8" spans="1:36">
      <c r="A8" t="s">
        <v>244</v>
      </c>
      <c r="B8" t="s">
        <v>341</v>
      </c>
      <c r="C8" t="s">
        <v>237</v>
      </c>
      <c r="G8" t="s">
        <v>50</v>
      </c>
      <c r="H8" s="115">
        <v>141.08000000000001</v>
      </c>
      <c r="I8" s="88">
        <v>0</v>
      </c>
      <c r="J8" s="88">
        <v>5.65</v>
      </c>
      <c r="K8" s="88">
        <v>7.74</v>
      </c>
      <c r="L8" s="88">
        <v>3.87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25.05</v>
      </c>
      <c r="X8">
        <v>94.07</v>
      </c>
      <c r="Y8">
        <v>0</v>
      </c>
      <c r="Z8">
        <v>21.38</v>
      </c>
      <c r="AA8">
        <v>0.57999999999999996</v>
      </c>
      <c r="AB8">
        <v>3.87</v>
      </c>
      <c r="AC8">
        <v>7.74</v>
      </c>
      <c r="AD8">
        <v>0</v>
      </c>
      <c r="AE8">
        <v>5.65</v>
      </c>
      <c r="AF8">
        <v>20</v>
      </c>
      <c r="AG8">
        <v>65</v>
      </c>
      <c r="AH8">
        <v>0</v>
      </c>
      <c r="AI8">
        <v>0</v>
      </c>
      <c r="AJ8">
        <v>0</v>
      </c>
    </row>
    <row r="9" spans="1:36">
      <c r="A9" t="s">
        <v>245</v>
      </c>
      <c r="B9" t="s">
        <v>361</v>
      </c>
      <c r="C9" t="s">
        <v>238</v>
      </c>
      <c r="G9" t="s">
        <v>51</v>
      </c>
      <c r="H9" s="115">
        <v>141.08000000000001</v>
      </c>
      <c r="I9" s="88">
        <v>0</v>
      </c>
      <c r="J9" s="88">
        <v>5.65</v>
      </c>
      <c r="K9" s="88">
        <v>7.74</v>
      </c>
      <c r="L9" s="88">
        <v>3.87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25.05</v>
      </c>
      <c r="X9">
        <v>94.07</v>
      </c>
      <c r="Y9">
        <v>0</v>
      </c>
      <c r="Z9">
        <v>21.38</v>
      </c>
      <c r="AA9">
        <v>0.57999999999999996</v>
      </c>
      <c r="AB9">
        <v>3.87</v>
      </c>
      <c r="AC9">
        <v>7.74</v>
      </c>
      <c r="AD9">
        <v>0</v>
      </c>
      <c r="AE9">
        <v>5.65</v>
      </c>
      <c r="AF9">
        <v>20</v>
      </c>
      <c r="AG9">
        <v>65</v>
      </c>
      <c r="AH9">
        <v>0</v>
      </c>
      <c r="AI9">
        <v>0</v>
      </c>
      <c r="AJ9">
        <v>0</v>
      </c>
    </row>
    <row r="10" spans="1:36">
      <c r="A10" t="s">
        <v>266</v>
      </c>
      <c r="C10" t="s">
        <v>239</v>
      </c>
      <c r="G10" t="s">
        <v>52</v>
      </c>
      <c r="H10" s="115">
        <v>141.08000000000001</v>
      </c>
      <c r="I10" s="88">
        <v>0</v>
      </c>
      <c r="J10" s="88">
        <v>5.65</v>
      </c>
      <c r="K10" s="88">
        <v>7.74</v>
      </c>
      <c r="L10" s="88">
        <v>3.87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25.05</v>
      </c>
      <c r="X10">
        <v>94.07</v>
      </c>
      <c r="Y10">
        <v>0</v>
      </c>
      <c r="Z10">
        <v>21.38</v>
      </c>
      <c r="AA10">
        <v>0.57999999999999996</v>
      </c>
      <c r="AB10">
        <v>3.87</v>
      </c>
      <c r="AC10">
        <v>7.74</v>
      </c>
      <c r="AD10">
        <v>0</v>
      </c>
      <c r="AE10">
        <v>5.65</v>
      </c>
      <c r="AF10">
        <v>20</v>
      </c>
      <c r="AG10">
        <v>65</v>
      </c>
      <c r="AH10">
        <v>0</v>
      </c>
      <c r="AI10">
        <v>0</v>
      </c>
      <c r="AJ10">
        <v>0</v>
      </c>
    </row>
    <row r="11" spans="1:36">
      <c r="A11" t="s">
        <v>246</v>
      </c>
      <c r="C11" t="s">
        <v>342</v>
      </c>
      <c r="G11" t="s">
        <v>53</v>
      </c>
      <c r="H11" s="115">
        <v>141.08000000000001</v>
      </c>
      <c r="I11" s="88">
        <v>0</v>
      </c>
      <c r="J11" s="88">
        <v>5.46</v>
      </c>
      <c r="K11" s="88">
        <v>7.74</v>
      </c>
      <c r="L11" s="88">
        <v>3.87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25.05</v>
      </c>
      <c r="X11">
        <v>94.07</v>
      </c>
      <c r="Y11">
        <v>0</v>
      </c>
      <c r="Z11">
        <v>21.38</v>
      </c>
      <c r="AA11">
        <v>0.57999999999999996</v>
      </c>
      <c r="AB11">
        <v>3.87</v>
      </c>
      <c r="AC11">
        <v>7.74</v>
      </c>
      <c r="AD11">
        <v>0</v>
      </c>
      <c r="AE11">
        <v>5.46</v>
      </c>
      <c r="AF11">
        <v>20</v>
      </c>
      <c r="AG11">
        <v>65</v>
      </c>
      <c r="AH11">
        <v>0</v>
      </c>
      <c r="AI11">
        <v>0</v>
      </c>
      <c r="AJ11">
        <v>0</v>
      </c>
    </row>
    <row r="12" spans="1:36">
      <c r="A12" t="s">
        <v>247</v>
      </c>
      <c r="C12" t="s">
        <v>362</v>
      </c>
      <c r="G12" t="s">
        <v>54</v>
      </c>
      <c r="H12" s="115">
        <v>141.08000000000001</v>
      </c>
      <c r="I12" s="88">
        <v>0</v>
      </c>
      <c r="J12" s="88">
        <v>5.46</v>
      </c>
      <c r="K12" s="88">
        <v>7.74</v>
      </c>
      <c r="L12" s="88">
        <v>3.87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25.05</v>
      </c>
      <c r="X12">
        <v>94.07</v>
      </c>
      <c r="Y12">
        <v>0</v>
      </c>
      <c r="Z12">
        <v>21.38</v>
      </c>
      <c r="AA12">
        <v>0.57999999999999996</v>
      </c>
      <c r="AB12">
        <v>3.87</v>
      </c>
      <c r="AC12">
        <v>7.74</v>
      </c>
      <c r="AD12">
        <v>0</v>
      </c>
      <c r="AE12">
        <v>5.46</v>
      </c>
      <c r="AF12">
        <v>20</v>
      </c>
      <c r="AG12">
        <v>65</v>
      </c>
      <c r="AH12">
        <v>0</v>
      </c>
      <c r="AI12">
        <v>0</v>
      </c>
      <c r="AJ12">
        <v>0</v>
      </c>
    </row>
    <row r="13" spans="1:36">
      <c r="A13" t="s">
        <v>248</v>
      </c>
      <c r="G13" t="s">
        <v>55</v>
      </c>
      <c r="H13" s="115">
        <v>141.08000000000001</v>
      </c>
      <c r="I13" s="88">
        <v>0</v>
      </c>
      <c r="J13" s="88">
        <v>5.46</v>
      </c>
      <c r="K13" s="88">
        <v>7.74</v>
      </c>
      <c r="L13" s="88">
        <v>3.87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25.05</v>
      </c>
      <c r="X13">
        <v>94.07</v>
      </c>
      <c r="Y13">
        <v>0</v>
      </c>
      <c r="Z13">
        <v>21.38</v>
      </c>
      <c r="AA13">
        <v>0.57999999999999996</v>
      </c>
      <c r="AB13">
        <v>3.87</v>
      </c>
      <c r="AC13">
        <v>7.74</v>
      </c>
      <c r="AD13">
        <v>0</v>
      </c>
      <c r="AE13">
        <v>5.46</v>
      </c>
      <c r="AF13">
        <v>20</v>
      </c>
      <c r="AG13">
        <v>65</v>
      </c>
      <c r="AH13">
        <v>0</v>
      </c>
      <c r="AI13">
        <v>0</v>
      </c>
      <c r="AJ13">
        <v>0</v>
      </c>
    </row>
    <row r="14" spans="1:36">
      <c r="A14" t="s">
        <v>249</v>
      </c>
      <c r="G14" t="s">
        <v>56</v>
      </c>
      <c r="H14" s="115">
        <v>141.08000000000001</v>
      </c>
      <c r="I14" s="88">
        <v>0</v>
      </c>
      <c r="J14" s="88">
        <v>5.46</v>
      </c>
      <c r="K14" s="88">
        <v>7.74</v>
      </c>
      <c r="L14" s="88">
        <v>3.87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25.05</v>
      </c>
      <c r="X14">
        <v>94.07</v>
      </c>
      <c r="Y14">
        <v>0</v>
      </c>
      <c r="Z14">
        <v>21.38</v>
      </c>
      <c r="AA14">
        <v>0.57999999999999996</v>
      </c>
      <c r="AB14">
        <v>3.87</v>
      </c>
      <c r="AC14">
        <v>7.74</v>
      </c>
      <c r="AD14">
        <v>0</v>
      </c>
      <c r="AE14">
        <v>5.46</v>
      </c>
      <c r="AF14">
        <v>20</v>
      </c>
      <c r="AG14">
        <v>65</v>
      </c>
      <c r="AH14">
        <v>0</v>
      </c>
      <c r="AI14">
        <v>0</v>
      </c>
      <c r="AJ14">
        <v>0</v>
      </c>
    </row>
    <row r="15" spans="1:36">
      <c r="A15" t="s">
        <v>250</v>
      </c>
      <c r="G15" t="s">
        <v>57</v>
      </c>
      <c r="H15" s="115">
        <v>116.02999999999999</v>
      </c>
      <c r="I15" s="88">
        <v>0</v>
      </c>
      <c r="J15" s="88">
        <v>5.37</v>
      </c>
      <c r="K15" s="88">
        <v>7.74</v>
      </c>
      <c r="L15" s="88">
        <v>3.87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94.07</v>
      </c>
      <c r="Y15">
        <v>0</v>
      </c>
      <c r="Z15">
        <v>21.38</v>
      </c>
      <c r="AA15">
        <v>0.57999999999999996</v>
      </c>
      <c r="AB15">
        <v>3.87</v>
      </c>
      <c r="AC15">
        <v>7.74</v>
      </c>
      <c r="AD15">
        <v>0</v>
      </c>
      <c r="AE15">
        <v>5.37</v>
      </c>
      <c r="AF15">
        <v>20</v>
      </c>
      <c r="AG15">
        <v>65</v>
      </c>
      <c r="AH15">
        <v>0</v>
      </c>
      <c r="AI15">
        <v>0</v>
      </c>
      <c r="AJ15">
        <v>0</v>
      </c>
    </row>
    <row r="16" spans="1:36">
      <c r="A16" t="s">
        <v>251</v>
      </c>
      <c r="G16" t="s">
        <v>58</v>
      </c>
      <c r="H16" s="115">
        <v>116.02999999999999</v>
      </c>
      <c r="I16" s="88">
        <v>0</v>
      </c>
      <c r="J16" s="88">
        <v>5.37</v>
      </c>
      <c r="K16" s="88">
        <v>7.74</v>
      </c>
      <c r="L16" s="88">
        <v>3.87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94.07</v>
      </c>
      <c r="Y16">
        <v>0</v>
      </c>
      <c r="Z16">
        <v>21.38</v>
      </c>
      <c r="AA16">
        <v>0.57999999999999996</v>
      </c>
      <c r="AB16">
        <v>3.87</v>
      </c>
      <c r="AC16">
        <v>7.74</v>
      </c>
      <c r="AD16">
        <v>0</v>
      </c>
      <c r="AE16">
        <v>5.37</v>
      </c>
      <c r="AF16">
        <v>20</v>
      </c>
      <c r="AG16">
        <v>65</v>
      </c>
      <c r="AH16">
        <v>0</v>
      </c>
      <c r="AI16">
        <v>0</v>
      </c>
      <c r="AJ16">
        <v>0</v>
      </c>
    </row>
    <row r="17" spans="1:36">
      <c r="A17" t="s">
        <v>252</v>
      </c>
      <c r="G17" t="s">
        <v>59</v>
      </c>
      <c r="H17" s="115">
        <v>116.02999999999999</v>
      </c>
      <c r="I17" s="88">
        <v>0</v>
      </c>
      <c r="J17" s="88">
        <v>5.37</v>
      </c>
      <c r="K17" s="88">
        <v>7.74</v>
      </c>
      <c r="L17" s="88">
        <v>3.87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94.07</v>
      </c>
      <c r="Y17">
        <v>0</v>
      </c>
      <c r="Z17">
        <v>21.38</v>
      </c>
      <c r="AA17">
        <v>0.57999999999999996</v>
      </c>
      <c r="AB17">
        <v>3.87</v>
      </c>
      <c r="AC17">
        <v>7.74</v>
      </c>
      <c r="AD17">
        <v>0</v>
      </c>
      <c r="AE17">
        <v>5.37</v>
      </c>
      <c r="AF17">
        <v>20</v>
      </c>
      <c r="AG17">
        <v>65</v>
      </c>
      <c r="AH17">
        <v>0</v>
      </c>
      <c r="AI17">
        <v>0</v>
      </c>
      <c r="AJ17">
        <v>0</v>
      </c>
    </row>
    <row r="18" spans="1:36">
      <c r="A18" t="s">
        <v>253</v>
      </c>
      <c r="G18" t="s">
        <v>60</v>
      </c>
      <c r="H18" s="115">
        <v>116.02999999999999</v>
      </c>
      <c r="I18" s="88">
        <v>0</v>
      </c>
      <c r="J18" s="88">
        <v>5.37</v>
      </c>
      <c r="K18" s="88">
        <v>7.74</v>
      </c>
      <c r="L18" s="88">
        <v>3.87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94.07</v>
      </c>
      <c r="Y18">
        <v>0</v>
      </c>
      <c r="Z18">
        <v>21.38</v>
      </c>
      <c r="AA18">
        <v>0.57999999999999996</v>
      </c>
      <c r="AB18">
        <v>3.87</v>
      </c>
      <c r="AC18">
        <v>7.74</v>
      </c>
      <c r="AD18">
        <v>0</v>
      </c>
      <c r="AE18">
        <v>5.37</v>
      </c>
      <c r="AF18">
        <v>20</v>
      </c>
      <c r="AG18">
        <v>65</v>
      </c>
      <c r="AH18">
        <v>0</v>
      </c>
      <c r="AI18">
        <v>0</v>
      </c>
      <c r="AJ18">
        <v>0</v>
      </c>
    </row>
    <row r="19" spans="1:36">
      <c r="A19" t="s">
        <v>267</v>
      </c>
      <c r="G19" t="s">
        <v>61</v>
      </c>
      <c r="H19" s="115">
        <v>116.02999999999999</v>
      </c>
      <c r="I19" s="88">
        <v>0</v>
      </c>
      <c r="J19" s="88">
        <v>5.27</v>
      </c>
      <c r="K19" s="88">
        <v>7.74</v>
      </c>
      <c r="L19" s="88">
        <v>3.87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94.07</v>
      </c>
      <c r="Y19">
        <v>0</v>
      </c>
      <c r="Z19">
        <v>21.38</v>
      </c>
      <c r="AA19">
        <v>0.57999999999999996</v>
      </c>
      <c r="AB19">
        <v>3.87</v>
      </c>
      <c r="AC19">
        <v>7.74</v>
      </c>
      <c r="AD19">
        <v>0</v>
      </c>
      <c r="AE19">
        <v>5.27</v>
      </c>
      <c r="AF19">
        <v>20</v>
      </c>
      <c r="AG19">
        <v>65</v>
      </c>
      <c r="AH19">
        <v>0</v>
      </c>
      <c r="AI19">
        <v>0</v>
      </c>
      <c r="AJ19">
        <v>0</v>
      </c>
    </row>
    <row r="20" spans="1:36">
      <c r="A20" t="s">
        <v>268</v>
      </c>
      <c r="G20" t="s">
        <v>62</v>
      </c>
      <c r="H20" s="115">
        <v>116.02999999999999</v>
      </c>
      <c r="I20" s="88">
        <v>0</v>
      </c>
      <c r="J20" s="88">
        <v>5.27</v>
      </c>
      <c r="K20" s="88">
        <v>7.74</v>
      </c>
      <c r="L20" s="88">
        <v>3.87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94.07</v>
      </c>
      <c r="Y20">
        <v>0</v>
      </c>
      <c r="Z20">
        <v>21.38</v>
      </c>
      <c r="AA20">
        <v>0.57999999999999996</v>
      </c>
      <c r="AB20">
        <v>3.87</v>
      </c>
      <c r="AC20">
        <v>7.74</v>
      </c>
      <c r="AD20">
        <v>0</v>
      </c>
      <c r="AE20">
        <v>5.27</v>
      </c>
      <c r="AF20">
        <v>20</v>
      </c>
      <c r="AG20">
        <v>65</v>
      </c>
      <c r="AH20">
        <v>0</v>
      </c>
      <c r="AI20">
        <v>0</v>
      </c>
      <c r="AJ20">
        <v>0</v>
      </c>
    </row>
    <row r="21" spans="1:36">
      <c r="A21" t="s">
        <v>254</v>
      </c>
      <c r="G21" t="s">
        <v>63</v>
      </c>
      <c r="H21" s="115">
        <v>116.02999999999999</v>
      </c>
      <c r="I21" s="88">
        <v>0</v>
      </c>
      <c r="J21" s="88">
        <v>5.27</v>
      </c>
      <c r="K21" s="88">
        <v>7.74</v>
      </c>
      <c r="L21" s="88">
        <v>3.87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94.07</v>
      </c>
      <c r="Y21">
        <v>0</v>
      </c>
      <c r="Z21">
        <v>21.38</v>
      </c>
      <c r="AA21">
        <v>0.57999999999999996</v>
      </c>
      <c r="AB21">
        <v>3.87</v>
      </c>
      <c r="AC21">
        <v>7.74</v>
      </c>
      <c r="AD21">
        <v>0</v>
      </c>
      <c r="AE21">
        <v>5.27</v>
      </c>
      <c r="AF21">
        <v>20</v>
      </c>
      <c r="AG21">
        <v>65</v>
      </c>
      <c r="AH21">
        <v>0</v>
      </c>
      <c r="AI21">
        <v>0</v>
      </c>
      <c r="AJ21">
        <v>0</v>
      </c>
    </row>
    <row r="22" spans="1:36">
      <c r="A22" t="s">
        <v>255</v>
      </c>
      <c r="G22" t="s">
        <v>64</v>
      </c>
      <c r="H22" s="115">
        <v>116.02999999999999</v>
      </c>
      <c r="I22" s="88">
        <v>0</v>
      </c>
      <c r="J22" s="88">
        <v>5.27</v>
      </c>
      <c r="K22" s="88">
        <v>7.74</v>
      </c>
      <c r="L22" s="88">
        <v>3.87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94.07</v>
      </c>
      <c r="Y22">
        <v>0</v>
      </c>
      <c r="Z22">
        <v>21.38</v>
      </c>
      <c r="AA22">
        <v>0.57999999999999996</v>
      </c>
      <c r="AB22">
        <v>3.87</v>
      </c>
      <c r="AC22">
        <v>7.74</v>
      </c>
      <c r="AD22">
        <v>0</v>
      </c>
      <c r="AE22">
        <v>5.27</v>
      </c>
      <c r="AF22">
        <v>20</v>
      </c>
      <c r="AG22">
        <v>65</v>
      </c>
      <c r="AH22">
        <v>0</v>
      </c>
      <c r="AI22">
        <v>0</v>
      </c>
      <c r="AJ22">
        <v>0</v>
      </c>
    </row>
    <row r="23" spans="1:36">
      <c r="A23" t="s">
        <v>256</v>
      </c>
      <c r="G23" t="s">
        <v>65</v>
      </c>
      <c r="H23" s="115">
        <v>116.02999999999999</v>
      </c>
      <c r="I23" s="88">
        <v>0</v>
      </c>
      <c r="J23" s="88">
        <v>5.09</v>
      </c>
      <c r="K23" s="88">
        <v>7.74</v>
      </c>
      <c r="L23" s="88">
        <v>3.87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94.07</v>
      </c>
      <c r="Y23">
        <v>0</v>
      </c>
      <c r="Z23">
        <v>21.38</v>
      </c>
      <c r="AA23">
        <v>0.57999999999999996</v>
      </c>
      <c r="AB23">
        <v>3.87</v>
      </c>
      <c r="AC23">
        <v>7.74</v>
      </c>
      <c r="AD23">
        <v>0</v>
      </c>
      <c r="AE23">
        <v>5.09</v>
      </c>
      <c r="AF23">
        <v>20</v>
      </c>
      <c r="AG23">
        <v>165</v>
      </c>
      <c r="AH23">
        <v>0</v>
      </c>
      <c r="AI23">
        <v>0</v>
      </c>
      <c r="AJ23">
        <v>0</v>
      </c>
    </row>
    <row r="24" spans="1:36">
      <c r="A24" t="s">
        <v>257</v>
      </c>
      <c r="G24" t="s">
        <v>66</v>
      </c>
      <c r="H24" s="115">
        <v>116.02999999999999</v>
      </c>
      <c r="I24" s="88">
        <v>0</v>
      </c>
      <c r="J24" s="88">
        <v>5.09</v>
      </c>
      <c r="K24" s="88">
        <v>7.74</v>
      </c>
      <c r="L24" s="88">
        <v>3.87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94.07</v>
      </c>
      <c r="Y24">
        <v>0</v>
      </c>
      <c r="Z24">
        <v>21.38</v>
      </c>
      <c r="AA24">
        <v>0.57999999999999996</v>
      </c>
      <c r="AB24">
        <v>3.87</v>
      </c>
      <c r="AC24">
        <v>7.74</v>
      </c>
      <c r="AD24">
        <v>0</v>
      </c>
      <c r="AE24">
        <v>5.09</v>
      </c>
      <c r="AF24">
        <v>20</v>
      </c>
      <c r="AG24">
        <v>165</v>
      </c>
      <c r="AH24">
        <v>0</v>
      </c>
      <c r="AI24">
        <v>0</v>
      </c>
      <c r="AJ24">
        <v>0</v>
      </c>
    </row>
    <row r="25" spans="1:36">
      <c r="A25" t="s">
        <v>258</v>
      </c>
      <c r="G25" t="s">
        <v>67</v>
      </c>
      <c r="H25" s="115">
        <v>116.02999999999999</v>
      </c>
      <c r="I25" s="88">
        <v>0</v>
      </c>
      <c r="J25" s="88">
        <v>5.09</v>
      </c>
      <c r="K25" s="88">
        <v>7.74</v>
      </c>
      <c r="L25" s="88">
        <v>3.87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94.07</v>
      </c>
      <c r="Y25">
        <v>0</v>
      </c>
      <c r="Z25">
        <v>21.38</v>
      </c>
      <c r="AA25">
        <v>0.57999999999999996</v>
      </c>
      <c r="AB25">
        <v>3.87</v>
      </c>
      <c r="AC25">
        <v>7.74</v>
      </c>
      <c r="AD25">
        <v>0</v>
      </c>
      <c r="AE25">
        <v>5.09</v>
      </c>
      <c r="AF25">
        <v>20</v>
      </c>
      <c r="AG25">
        <v>165</v>
      </c>
      <c r="AH25">
        <v>0</v>
      </c>
      <c r="AI25">
        <v>0</v>
      </c>
      <c r="AJ25">
        <v>0</v>
      </c>
    </row>
    <row r="26" spans="1:36">
      <c r="A26" t="s">
        <v>259</v>
      </c>
      <c r="G26" t="s">
        <v>68</v>
      </c>
      <c r="H26" s="115">
        <v>116.02999999999999</v>
      </c>
      <c r="I26" s="88">
        <v>0</v>
      </c>
      <c r="J26" s="88">
        <v>5.09</v>
      </c>
      <c r="K26" s="88">
        <v>7.74</v>
      </c>
      <c r="L26" s="88">
        <v>3.87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94.07</v>
      </c>
      <c r="Y26">
        <v>0</v>
      </c>
      <c r="Z26">
        <v>21.38</v>
      </c>
      <c r="AA26">
        <v>0.57999999999999996</v>
      </c>
      <c r="AB26">
        <v>3.87</v>
      </c>
      <c r="AC26">
        <v>7.74</v>
      </c>
      <c r="AD26">
        <v>0</v>
      </c>
      <c r="AE26">
        <v>5.09</v>
      </c>
      <c r="AF26">
        <v>20</v>
      </c>
      <c r="AG26">
        <v>165</v>
      </c>
      <c r="AH26">
        <v>0</v>
      </c>
      <c r="AI26">
        <v>0</v>
      </c>
      <c r="AJ26">
        <v>0</v>
      </c>
    </row>
    <row r="27" spans="1:36">
      <c r="A27" t="s">
        <v>260</v>
      </c>
      <c r="G27" t="s">
        <v>69</v>
      </c>
      <c r="H27" s="115">
        <v>113.02999999999999</v>
      </c>
      <c r="I27" s="88">
        <v>0</v>
      </c>
      <c r="J27" s="88">
        <v>4.9000000000000004</v>
      </c>
      <c r="K27" s="88">
        <v>7.74</v>
      </c>
      <c r="L27" s="88">
        <v>3.87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94.07</v>
      </c>
      <c r="Y27">
        <v>0</v>
      </c>
      <c r="Z27">
        <v>18.38</v>
      </c>
      <c r="AA27">
        <v>0.57999999999999996</v>
      </c>
      <c r="AB27">
        <v>3.87</v>
      </c>
      <c r="AC27">
        <v>7.74</v>
      </c>
      <c r="AD27">
        <v>0</v>
      </c>
      <c r="AE27">
        <v>4.9000000000000004</v>
      </c>
      <c r="AF27">
        <v>20</v>
      </c>
      <c r="AG27">
        <v>165</v>
      </c>
      <c r="AH27">
        <v>0</v>
      </c>
      <c r="AI27">
        <v>0</v>
      </c>
      <c r="AJ27">
        <v>0</v>
      </c>
    </row>
    <row r="28" spans="1:36">
      <c r="A28" t="s">
        <v>261</v>
      </c>
      <c r="G28" t="s">
        <v>70</v>
      </c>
      <c r="H28" s="115">
        <v>113.02999999999999</v>
      </c>
      <c r="I28" s="88">
        <v>0</v>
      </c>
      <c r="J28" s="88">
        <v>4.9000000000000004</v>
      </c>
      <c r="K28" s="88">
        <v>7.74</v>
      </c>
      <c r="L28" s="88">
        <v>3.87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94.07</v>
      </c>
      <c r="Y28">
        <v>0</v>
      </c>
      <c r="Z28">
        <v>18.38</v>
      </c>
      <c r="AA28">
        <v>0.57999999999999996</v>
      </c>
      <c r="AB28">
        <v>3.87</v>
      </c>
      <c r="AC28">
        <v>7.74</v>
      </c>
      <c r="AD28">
        <v>0</v>
      </c>
      <c r="AE28">
        <v>4.9000000000000004</v>
      </c>
      <c r="AF28">
        <v>20</v>
      </c>
      <c r="AG28">
        <v>165</v>
      </c>
      <c r="AH28">
        <v>0</v>
      </c>
      <c r="AI28">
        <v>0</v>
      </c>
      <c r="AJ28">
        <v>0</v>
      </c>
    </row>
    <row r="29" spans="1:36">
      <c r="A29" t="s">
        <v>269</v>
      </c>
      <c r="G29" t="s">
        <v>71</v>
      </c>
      <c r="H29" s="115">
        <v>113.02999999999999</v>
      </c>
      <c r="I29" s="88">
        <v>0</v>
      </c>
      <c r="J29" s="88">
        <v>4.9000000000000004</v>
      </c>
      <c r="K29" s="88">
        <v>7.74</v>
      </c>
      <c r="L29" s="88">
        <v>3.87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94.07</v>
      </c>
      <c r="Y29">
        <v>0</v>
      </c>
      <c r="Z29">
        <v>18.38</v>
      </c>
      <c r="AA29">
        <v>0.57999999999999996</v>
      </c>
      <c r="AB29">
        <v>3.87</v>
      </c>
      <c r="AC29">
        <v>7.74</v>
      </c>
      <c r="AD29">
        <v>0</v>
      </c>
      <c r="AE29">
        <v>4.9000000000000004</v>
      </c>
      <c r="AF29">
        <v>20</v>
      </c>
      <c r="AG29">
        <v>165</v>
      </c>
      <c r="AH29">
        <v>0</v>
      </c>
      <c r="AI29">
        <v>0</v>
      </c>
      <c r="AJ29">
        <v>0</v>
      </c>
    </row>
    <row r="30" spans="1:36">
      <c r="A30" t="s">
        <v>270</v>
      </c>
      <c r="G30" t="s">
        <v>72</v>
      </c>
      <c r="H30" s="115">
        <v>113.07999999999998</v>
      </c>
      <c r="I30" s="88">
        <v>0.02</v>
      </c>
      <c r="J30" s="88">
        <v>4.9000000000000004</v>
      </c>
      <c r="K30" s="88">
        <v>7.74</v>
      </c>
      <c r="L30" s="88">
        <v>3.87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94.07</v>
      </c>
      <c r="Y30">
        <v>0</v>
      </c>
      <c r="Z30">
        <v>18.38</v>
      </c>
      <c r="AA30">
        <v>0.57999999999999996</v>
      </c>
      <c r="AB30">
        <v>3.87</v>
      </c>
      <c r="AC30">
        <v>7.74</v>
      </c>
      <c r="AD30">
        <v>0</v>
      </c>
      <c r="AE30">
        <v>4.9000000000000004</v>
      </c>
      <c r="AF30">
        <v>20</v>
      </c>
      <c r="AG30">
        <v>165</v>
      </c>
      <c r="AH30">
        <v>0.05</v>
      </c>
      <c r="AI30">
        <v>0.02</v>
      </c>
      <c r="AJ30">
        <v>0</v>
      </c>
    </row>
    <row r="31" spans="1:36">
      <c r="A31" t="s">
        <v>280</v>
      </c>
      <c r="G31" t="s">
        <v>73</v>
      </c>
      <c r="H31" s="115">
        <v>114.42999999999999</v>
      </c>
      <c r="I31" s="88">
        <v>0.6</v>
      </c>
      <c r="J31" s="88">
        <v>4.72</v>
      </c>
      <c r="K31" s="88">
        <v>7.74</v>
      </c>
      <c r="L31" s="88">
        <v>3.87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94.07</v>
      </c>
      <c r="Y31">
        <v>0</v>
      </c>
      <c r="Z31">
        <v>18.38</v>
      </c>
      <c r="AA31">
        <v>0.57999999999999996</v>
      </c>
      <c r="AB31">
        <v>3.87</v>
      </c>
      <c r="AC31">
        <v>7.74</v>
      </c>
      <c r="AD31">
        <v>0</v>
      </c>
      <c r="AE31">
        <v>4.72</v>
      </c>
      <c r="AF31">
        <v>20</v>
      </c>
      <c r="AG31">
        <v>165</v>
      </c>
      <c r="AH31">
        <v>1.4</v>
      </c>
      <c r="AI31">
        <v>0.6</v>
      </c>
      <c r="AJ31">
        <v>0</v>
      </c>
    </row>
    <row r="32" spans="1:36">
      <c r="A32" t="s">
        <v>281</v>
      </c>
      <c r="G32" t="s">
        <v>74</v>
      </c>
      <c r="H32" s="115">
        <v>115.82999999999998</v>
      </c>
      <c r="I32" s="88">
        <v>1.2</v>
      </c>
      <c r="J32" s="88">
        <v>4.72</v>
      </c>
      <c r="K32" s="88">
        <v>7.74</v>
      </c>
      <c r="L32" s="88">
        <v>3.87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94.07</v>
      </c>
      <c r="Y32">
        <v>0</v>
      </c>
      <c r="Z32">
        <v>18.38</v>
      </c>
      <c r="AA32">
        <v>0.57999999999999996</v>
      </c>
      <c r="AB32">
        <v>3.87</v>
      </c>
      <c r="AC32">
        <v>7.74</v>
      </c>
      <c r="AD32">
        <v>0</v>
      </c>
      <c r="AE32">
        <v>4.72</v>
      </c>
      <c r="AF32">
        <v>20</v>
      </c>
      <c r="AG32">
        <v>165</v>
      </c>
      <c r="AH32">
        <v>2.8</v>
      </c>
      <c r="AI32">
        <v>1.2</v>
      </c>
      <c r="AJ32">
        <v>0</v>
      </c>
    </row>
    <row r="33" spans="1:36">
      <c r="A33" t="s">
        <v>282</v>
      </c>
      <c r="G33" t="s">
        <v>75</v>
      </c>
      <c r="H33" s="115">
        <v>117.92999999999999</v>
      </c>
      <c r="I33" s="88">
        <v>2.1</v>
      </c>
      <c r="J33" s="88">
        <v>4.72</v>
      </c>
      <c r="K33" s="88">
        <v>12.58</v>
      </c>
      <c r="L33" s="88">
        <v>3.87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94.07</v>
      </c>
      <c r="Y33">
        <v>0</v>
      </c>
      <c r="Z33">
        <v>18.38</v>
      </c>
      <c r="AA33">
        <v>0.57999999999999996</v>
      </c>
      <c r="AB33">
        <v>3.87</v>
      </c>
      <c r="AC33">
        <v>7.74</v>
      </c>
      <c r="AD33">
        <v>0</v>
      </c>
      <c r="AE33">
        <v>4.72</v>
      </c>
      <c r="AF33">
        <v>20</v>
      </c>
      <c r="AG33">
        <v>165</v>
      </c>
      <c r="AH33">
        <v>4.9000000000000004</v>
      </c>
      <c r="AI33">
        <v>2.1</v>
      </c>
      <c r="AJ33">
        <v>4.84</v>
      </c>
    </row>
    <row r="34" spans="1:36">
      <c r="A34" t="s">
        <v>283</v>
      </c>
      <c r="G34" t="s">
        <v>76</v>
      </c>
      <c r="H34" s="115">
        <v>119.32999999999998</v>
      </c>
      <c r="I34" s="88">
        <v>2.7</v>
      </c>
      <c r="J34" s="88">
        <v>4.72</v>
      </c>
      <c r="K34" s="88">
        <v>12.58</v>
      </c>
      <c r="L34" s="88">
        <v>3.87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94.07</v>
      </c>
      <c r="Y34">
        <v>0</v>
      </c>
      <c r="Z34">
        <v>18.38</v>
      </c>
      <c r="AA34">
        <v>0.57999999999999996</v>
      </c>
      <c r="AB34">
        <v>3.87</v>
      </c>
      <c r="AC34">
        <v>7.74</v>
      </c>
      <c r="AD34">
        <v>0</v>
      </c>
      <c r="AE34">
        <v>4.72</v>
      </c>
      <c r="AF34">
        <v>20</v>
      </c>
      <c r="AG34">
        <v>165</v>
      </c>
      <c r="AH34">
        <v>6.3</v>
      </c>
      <c r="AI34">
        <v>2.7</v>
      </c>
      <c r="AJ34">
        <v>4.84</v>
      </c>
    </row>
    <row r="35" spans="1:36">
      <c r="A35" t="s">
        <v>298</v>
      </c>
      <c r="G35" t="s">
        <v>77</v>
      </c>
      <c r="H35" s="115">
        <v>122.12999999999998</v>
      </c>
      <c r="I35" s="88">
        <v>3.9</v>
      </c>
      <c r="J35" s="88">
        <v>4.62</v>
      </c>
      <c r="K35" s="88">
        <v>41.59</v>
      </c>
      <c r="L35" s="88">
        <v>3.87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94.07</v>
      </c>
      <c r="Y35">
        <v>0</v>
      </c>
      <c r="Z35">
        <v>18.38</v>
      </c>
      <c r="AA35">
        <v>0.57999999999999996</v>
      </c>
      <c r="AB35">
        <v>3.87</v>
      </c>
      <c r="AC35">
        <v>7.74</v>
      </c>
      <c r="AD35">
        <v>0</v>
      </c>
      <c r="AE35">
        <v>4.62</v>
      </c>
      <c r="AF35">
        <v>20</v>
      </c>
      <c r="AG35">
        <v>165</v>
      </c>
      <c r="AH35">
        <v>9.1</v>
      </c>
      <c r="AI35">
        <v>3.9</v>
      </c>
      <c r="AJ35">
        <v>33.85</v>
      </c>
    </row>
    <row r="36" spans="1:36">
      <c r="A36" t="s">
        <v>331</v>
      </c>
      <c r="G36" t="s">
        <v>78</v>
      </c>
      <c r="H36" s="115">
        <v>124.22999999999999</v>
      </c>
      <c r="I36" s="88">
        <v>4.8</v>
      </c>
      <c r="J36" s="88">
        <v>4.62</v>
      </c>
      <c r="K36" s="88">
        <v>41.59</v>
      </c>
      <c r="L36" s="88">
        <v>3.87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94.07</v>
      </c>
      <c r="Y36">
        <v>0</v>
      </c>
      <c r="Z36">
        <v>18.38</v>
      </c>
      <c r="AA36">
        <v>0.57999999999999996</v>
      </c>
      <c r="AB36">
        <v>3.87</v>
      </c>
      <c r="AC36">
        <v>7.74</v>
      </c>
      <c r="AD36">
        <v>0</v>
      </c>
      <c r="AE36">
        <v>4.62</v>
      </c>
      <c r="AF36">
        <v>20</v>
      </c>
      <c r="AG36">
        <v>165</v>
      </c>
      <c r="AH36">
        <v>11.2</v>
      </c>
      <c r="AI36">
        <v>4.8</v>
      </c>
      <c r="AJ36">
        <v>33.85</v>
      </c>
    </row>
    <row r="37" spans="1:36">
      <c r="A37" t="s">
        <v>332</v>
      </c>
      <c r="G37" t="s">
        <v>79</v>
      </c>
      <c r="H37" s="115">
        <v>127.02999999999999</v>
      </c>
      <c r="I37" s="88">
        <v>6</v>
      </c>
      <c r="J37" s="88">
        <v>4.62</v>
      </c>
      <c r="K37" s="88">
        <v>41.59</v>
      </c>
      <c r="L37" s="88">
        <v>3.87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94.07</v>
      </c>
      <c r="Y37">
        <v>0</v>
      </c>
      <c r="Z37">
        <v>18.38</v>
      </c>
      <c r="AA37">
        <v>0.57999999999999996</v>
      </c>
      <c r="AB37">
        <v>3.87</v>
      </c>
      <c r="AC37">
        <v>7.74</v>
      </c>
      <c r="AD37">
        <v>0</v>
      </c>
      <c r="AE37">
        <v>4.62</v>
      </c>
      <c r="AF37">
        <v>20</v>
      </c>
      <c r="AG37">
        <v>165</v>
      </c>
      <c r="AH37">
        <v>14</v>
      </c>
      <c r="AI37">
        <v>6</v>
      </c>
      <c r="AJ37">
        <v>33.85</v>
      </c>
    </row>
    <row r="38" spans="1:36">
      <c r="A38" t="s">
        <v>333</v>
      </c>
      <c r="G38" t="s">
        <v>80</v>
      </c>
      <c r="H38" s="115">
        <v>130.52999999999997</v>
      </c>
      <c r="I38" s="88">
        <v>7.5</v>
      </c>
      <c r="J38" s="88">
        <v>4.62</v>
      </c>
      <c r="K38" s="88">
        <v>41.59</v>
      </c>
      <c r="L38" s="88">
        <v>3.87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94.07</v>
      </c>
      <c r="Y38">
        <v>0</v>
      </c>
      <c r="Z38">
        <v>18.38</v>
      </c>
      <c r="AA38">
        <v>0.57999999999999996</v>
      </c>
      <c r="AB38">
        <v>3.87</v>
      </c>
      <c r="AC38">
        <v>7.74</v>
      </c>
      <c r="AD38">
        <v>0</v>
      </c>
      <c r="AE38">
        <v>4.62</v>
      </c>
      <c r="AF38">
        <v>20</v>
      </c>
      <c r="AG38">
        <v>165</v>
      </c>
      <c r="AH38">
        <v>17.5</v>
      </c>
      <c r="AI38">
        <v>7.5</v>
      </c>
      <c r="AJ38">
        <v>33.85</v>
      </c>
    </row>
    <row r="39" spans="1:36">
      <c r="A39" t="s">
        <v>334</v>
      </c>
      <c r="G39" t="s">
        <v>81</v>
      </c>
      <c r="H39" s="115">
        <v>132.63</v>
      </c>
      <c r="I39" s="88">
        <v>8.4</v>
      </c>
      <c r="J39" s="88">
        <v>4.54</v>
      </c>
      <c r="K39" s="88">
        <v>46.43</v>
      </c>
      <c r="L39" s="88">
        <v>3.87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94.07</v>
      </c>
      <c r="Y39">
        <v>0</v>
      </c>
      <c r="Z39">
        <v>18.38</v>
      </c>
      <c r="AA39">
        <v>0.57999999999999996</v>
      </c>
      <c r="AB39">
        <v>3.87</v>
      </c>
      <c r="AC39">
        <v>7.74</v>
      </c>
      <c r="AD39">
        <v>0</v>
      </c>
      <c r="AE39">
        <v>4.54</v>
      </c>
      <c r="AF39">
        <v>20</v>
      </c>
      <c r="AG39">
        <v>65</v>
      </c>
      <c r="AH39">
        <v>19.600000000000001</v>
      </c>
      <c r="AI39">
        <v>8.4</v>
      </c>
      <c r="AJ39">
        <v>38.69</v>
      </c>
    </row>
    <row r="40" spans="1:36">
      <c r="A40" t="s">
        <v>355</v>
      </c>
      <c r="G40" t="s">
        <v>82</v>
      </c>
      <c r="H40" s="115">
        <v>134.02999999999997</v>
      </c>
      <c r="I40" s="88">
        <v>9</v>
      </c>
      <c r="J40" s="88">
        <v>4.54</v>
      </c>
      <c r="K40" s="88">
        <v>46.43</v>
      </c>
      <c r="L40" s="88">
        <v>3.87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94.07</v>
      </c>
      <c r="Y40">
        <v>0</v>
      </c>
      <c r="Z40">
        <v>18.38</v>
      </c>
      <c r="AA40">
        <v>0.57999999999999996</v>
      </c>
      <c r="AB40">
        <v>3.87</v>
      </c>
      <c r="AC40">
        <v>7.74</v>
      </c>
      <c r="AD40">
        <v>0</v>
      </c>
      <c r="AE40">
        <v>4.54</v>
      </c>
      <c r="AF40">
        <v>20</v>
      </c>
      <c r="AG40">
        <v>65</v>
      </c>
      <c r="AH40">
        <v>21</v>
      </c>
      <c r="AI40">
        <v>9</v>
      </c>
      <c r="AJ40">
        <v>38.69</v>
      </c>
    </row>
    <row r="41" spans="1:36">
      <c r="A41" t="s">
        <v>356</v>
      </c>
      <c r="G41" t="s">
        <v>83</v>
      </c>
      <c r="H41" s="115">
        <v>136.13</v>
      </c>
      <c r="I41" s="88">
        <v>9.9</v>
      </c>
      <c r="J41" s="88">
        <v>4.54</v>
      </c>
      <c r="K41" s="88">
        <v>46.43</v>
      </c>
      <c r="L41" s="88">
        <v>3.87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94.07</v>
      </c>
      <c r="Y41">
        <v>0</v>
      </c>
      <c r="Z41">
        <v>18.38</v>
      </c>
      <c r="AA41">
        <v>0.57999999999999996</v>
      </c>
      <c r="AB41">
        <v>3.87</v>
      </c>
      <c r="AC41">
        <v>7.74</v>
      </c>
      <c r="AD41">
        <v>0</v>
      </c>
      <c r="AE41">
        <v>4.54</v>
      </c>
      <c r="AF41">
        <v>20</v>
      </c>
      <c r="AG41">
        <v>65</v>
      </c>
      <c r="AH41">
        <v>23.1</v>
      </c>
      <c r="AI41">
        <v>9.9</v>
      </c>
      <c r="AJ41">
        <v>38.69</v>
      </c>
    </row>
    <row r="42" spans="1:36">
      <c r="A42" t="s">
        <v>357</v>
      </c>
      <c r="G42" t="s">
        <v>84</v>
      </c>
      <c r="H42" s="115">
        <v>138.92999999999998</v>
      </c>
      <c r="I42" s="88">
        <v>11.1</v>
      </c>
      <c r="J42" s="88">
        <v>4.54</v>
      </c>
      <c r="K42" s="88">
        <v>46.43</v>
      </c>
      <c r="L42" s="88">
        <v>3.87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94.07</v>
      </c>
      <c r="Y42">
        <v>0</v>
      </c>
      <c r="Z42">
        <v>18.38</v>
      </c>
      <c r="AA42">
        <v>0.57999999999999996</v>
      </c>
      <c r="AB42">
        <v>3.87</v>
      </c>
      <c r="AC42">
        <v>7.74</v>
      </c>
      <c r="AD42">
        <v>0</v>
      </c>
      <c r="AE42">
        <v>4.54</v>
      </c>
      <c r="AF42">
        <v>20</v>
      </c>
      <c r="AG42">
        <v>65</v>
      </c>
      <c r="AH42">
        <v>25.9</v>
      </c>
      <c r="AI42">
        <v>11.1</v>
      </c>
      <c r="AJ42">
        <v>38.69</v>
      </c>
    </row>
    <row r="43" spans="1:36">
      <c r="A43" t="s">
        <v>363</v>
      </c>
      <c r="G43" t="s">
        <v>85</v>
      </c>
      <c r="H43" s="115">
        <v>140.32999999999998</v>
      </c>
      <c r="I43" s="88">
        <v>11.7</v>
      </c>
      <c r="J43" s="88">
        <v>4.4400000000000004</v>
      </c>
      <c r="K43" s="88">
        <v>46.43</v>
      </c>
      <c r="L43" s="88">
        <v>3.87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94.07</v>
      </c>
      <c r="Y43">
        <v>0</v>
      </c>
      <c r="Z43">
        <v>18.38</v>
      </c>
      <c r="AA43">
        <v>0.57999999999999996</v>
      </c>
      <c r="AB43">
        <v>3.87</v>
      </c>
      <c r="AC43">
        <v>7.74</v>
      </c>
      <c r="AD43">
        <v>0</v>
      </c>
      <c r="AE43">
        <v>4.4400000000000004</v>
      </c>
      <c r="AF43">
        <v>20</v>
      </c>
      <c r="AG43">
        <v>65</v>
      </c>
      <c r="AH43">
        <v>27.3</v>
      </c>
      <c r="AI43">
        <v>11.7</v>
      </c>
      <c r="AJ43">
        <v>38.69</v>
      </c>
    </row>
    <row r="44" spans="1:36">
      <c r="A44" t="s">
        <v>367</v>
      </c>
      <c r="G44" t="s">
        <v>86</v>
      </c>
      <c r="H44" s="115">
        <v>142.42999999999998</v>
      </c>
      <c r="I44" s="88">
        <v>12.6</v>
      </c>
      <c r="J44" s="88">
        <v>4.4400000000000004</v>
      </c>
      <c r="K44" s="88">
        <v>46.43</v>
      </c>
      <c r="L44" s="88">
        <v>3.87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94.07</v>
      </c>
      <c r="Y44">
        <v>0</v>
      </c>
      <c r="Z44">
        <v>18.38</v>
      </c>
      <c r="AA44">
        <v>0.57999999999999996</v>
      </c>
      <c r="AB44">
        <v>3.87</v>
      </c>
      <c r="AC44">
        <v>7.74</v>
      </c>
      <c r="AD44">
        <v>0</v>
      </c>
      <c r="AE44">
        <v>4.4400000000000004</v>
      </c>
      <c r="AF44">
        <v>20</v>
      </c>
      <c r="AG44">
        <v>65</v>
      </c>
      <c r="AH44">
        <v>29.4</v>
      </c>
      <c r="AI44">
        <v>12.6</v>
      </c>
      <c r="AJ44">
        <v>38.69</v>
      </c>
    </row>
    <row r="45" spans="1:36">
      <c r="A45" t="s">
        <v>390</v>
      </c>
      <c r="G45" t="s">
        <v>87</v>
      </c>
      <c r="H45" s="115">
        <v>143.82999999999998</v>
      </c>
      <c r="I45" s="88">
        <v>13.2</v>
      </c>
      <c r="J45" s="88">
        <v>4.4400000000000004</v>
      </c>
      <c r="K45" s="88">
        <v>130.57</v>
      </c>
      <c r="L45" s="88">
        <v>3.87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94.07</v>
      </c>
      <c r="Y45">
        <v>0</v>
      </c>
      <c r="Z45">
        <v>18.38</v>
      </c>
      <c r="AA45">
        <v>0.57999999999999996</v>
      </c>
      <c r="AB45">
        <v>3.87</v>
      </c>
      <c r="AC45">
        <v>7.74</v>
      </c>
      <c r="AD45">
        <v>122.83</v>
      </c>
      <c r="AE45">
        <v>4.4400000000000004</v>
      </c>
      <c r="AF45">
        <v>20</v>
      </c>
      <c r="AG45">
        <v>65</v>
      </c>
      <c r="AH45">
        <v>30.8</v>
      </c>
      <c r="AI45">
        <v>13.2</v>
      </c>
      <c r="AJ45">
        <v>0</v>
      </c>
    </row>
    <row r="46" spans="1:36">
      <c r="A46" t="s">
        <v>391</v>
      </c>
      <c r="G46" t="s">
        <v>88</v>
      </c>
      <c r="H46" s="115">
        <v>145.22999999999999</v>
      </c>
      <c r="I46" s="88">
        <v>13.8</v>
      </c>
      <c r="J46" s="88">
        <v>4.4400000000000004</v>
      </c>
      <c r="K46" s="88">
        <v>130.57</v>
      </c>
      <c r="L46" s="88">
        <v>3.87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94.07</v>
      </c>
      <c r="Y46">
        <v>0</v>
      </c>
      <c r="Z46">
        <v>18.38</v>
      </c>
      <c r="AA46">
        <v>0.57999999999999996</v>
      </c>
      <c r="AB46">
        <v>3.87</v>
      </c>
      <c r="AC46">
        <v>7.74</v>
      </c>
      <c r="AD46">
        <v>122.83</v>
      </c>
      <c r="AE46">
        <v>4.4400000000000004</v>
      </c>
      <c r="AF46">
        <v>20</v>
      </c>
      <c r="AG46">
        <v>65</v>
      </c>
      <c r="AH46">
        <v>32.200000000000003</v>
      </c>
      <c r="AI46">
        <v>13.8</v>
      </c>
      <c r="AJ46">
        <v>0</v>
      </c>
    </row>
    <row r="47" spans="1:36">
      <c r="A47" t="s">
        <v>395</v>
      </c>
      <c r="G47" t="s">
        <v>89</v>
      </c>
      <c r="H47" s="115">
        <v>145.22999999999999</v>
      </c>
      <c r="I47" s="88">
        <v>13.8</v>
      </c>
      <c r="J47" s="88">
        <v>4.4400000000000004</v>
      </c>
      <c r="K47" s="88">
        <v>130.57</v>
      </c>
      <c r="L47" s="88">
        <v>3.87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94.07</v>
      </c>
      <c r="Y47">
        <v>0</v>
      </c>
      <c r="Z47">
        <v>18.38</v>
      </c>
      <c r="AA47">
        <v>0.57999999999999996</v>
      </c>
      <c r="AB47">
        <v>3.87</v>
      </c>
      <c r="AC47">
        <v>7.74</v>
      </c>
      <c r="AD47">
        <v>122.83</v>
      </c>
      <c r="AE47">
        <v>4.4400000000000004</v>
      </c>
      <c r="AF47">
        <v>20</v>
      </c>
      <c r="AG47">
        <v>65</v>
      </c>
      <c r="AH47">
        <v>32.200000000000003</v>
      </c>
      <c r="AI47">
        <v>13.8</v>
      </c>
      <c r="AJ47">
        <v>0</v>
      </c>
    </row>
    <row r="48" spans="1:36">
      <c r="A48" t="s">
        <v>399</v>
      </c>
      <c r="G48" t="s">
        <v>90</v>
      </c>
      <c r="H48" s="115">
        <v>145.22999999999999</v>
      </c>
      <c r="I48" s="88">
        <v>13.8</v>
      </c>
      <c r="J48" s="88">
        <v>4.4400000000000004</v>
      </c>
      <c r="K48" s="88">
        <v>130.57</v>
      </c>
      <c r="L48" s="88">
        <v>3.87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94.07</v>
      </c>
      <c r="Y48">
        <v>0</v>
      </c>
      <c r="Z48">
        <v>18.38</v>
      </c>
      <c r="AA48">
        <v>0.57999999999999996</v>
      </c>
      <c r="AB48">
        <v>3.87</v>
      </c>
      <c r="AC48">
        <v>7.74</v>
      </c>
      <c r="AD48">
        <v>122.83</v>
      </c>
      <c r="AE48">
        <v>4.4400000000000004</v>
      </c>
      <c r="AF48">
        <v>20</v>
      </c>
      <c r="AG48">
        <v>65</v>
      </c>
      <c r="AH48">
        <v>32.200000000000003</v>
      </c>
      <c r="AI48">
        <v>13.8</v>
      </c>
      <c r="AJ48">
        <v>0</v>
      </c>
    </row>
    <row r="49" spans="1:36">
      <c r="A49" t="s">
        <v>400</v>
      </c>
      <c r="G49" t="s">
        <v>91</v>
      </c>
      <c r="H49" s="115">
        <v>145.22999999999999</v>
      </c>
      <c r="I49" s="88">
        <v>13.8</v>
      </c>
      <c r="J49" s="88">
        <v>4.4400000000000004</v>
      </c>
      <c r="K49" s="88">
        <v>130.57</v>
      </c>
      <c r="L49" s="88">
        <v>3.87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94.07</v>
      </c>
      <c r="Y49">
        <v>0</v>
      </c>
      <c r="Z49">
        <v>18.38</v>
      </c>
      <c r="AA49">
        <v>0.57999999999999996</v>
      </c>
      <c r="AB49">
        <v>3.87</v>
      </c>
      <c r="AC49">
        <v>7.74</v>
      </c>
      <c r="AD49">
        <v>122.83</v>
      </c>
      <c r="AE49">
        <v>4.4400000000000004</v>
      </c>
      <c r="AF49">
        <v>20</v>
      </c>
      <c r="AG49">
        <v>65</v>
      </c>
      <c r="AH49">
        <v>32.200000000000003</v>
      </c>
      <c r="AI49">
        <v>13.8</v>
      </c>
      <c r="AJ49">
        <v>0</v>
      </c>
    </row>
    <row r="50" spans="1:36">
      <c r="A50" t="s">
        <v>401</v>
      </c>
      <c r="G50" t="s">
        <v>92</v>
      </c>
      <c r="H50" s="115">
        <v>145.92999999999998</v>
      </c>
      <c r="I50" s="88">
        <v>14.1</v>
      </c>
      <c r="J50" s="88">
        <v>4.4400000000000004</v>
      </c>
      <c r="K50" s="88">
        <v>130.57</v>
      </c>
      <c r="L50" s="88">
        <v>3.87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94.07</v>
      </c>
      <c r="Y50">
        <v>0</v>
      </c>
      <c r="Z50">
        <v>18.38</v>
      </c>
      <c r="AA50">
        <v>0.57999999999999996</v>
      </c>
      <c r="AB50">
        <v>3.87</v>
      </c>
      <c r="AC50">
        <v>7.74</v>
      </c>
      <c r="AD50">
        <v>122.83</v>
      </c>
      <c r="AE50">
        <v>4.4400000000000004</v>
      </c>
      <c r="AF50">
        <v>20</v>
      </c>
      <c r="AG50">
        <v>65</v>
      </c>
      <c r="AH50">
        <v>32.9</v>
      </c>
      <c r="AI50">
        <v>14.1</v>
      </c>
      <c r="AJ50">
        <v>0</v>
      </c>
    </row>
    <row r="51" spans="1:36">
      <c r="A51" t="s">
        <v>403</v>
      </c>
      <c r="G51" t="s">
        <v>93</v>
      </c>
      <c r="H51" s="115">
        <v>146.63</v>
      </c>
      <c r="I51" s="88">
        <v>14.4</v>
      </c>
      <c r="J51" s="88">
        <v>4.3499999999999996</v>
      </c>
      <c r="K51" s="88">
        <v>130.57</v>
      </c>
      <c r="L51" s="88">
        <v>3.87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94.07</v>
      </c>
      <c r="Y51">
        <v>0</v>
      </c>
      <c r="Z51">
        <v>18.38</v>
      </c>
      <c r="AA51">
        <v>0.57999999999999996</v>
      </c>
      <c r="AB51">
        <v>3.87</v>
      </c>
      <c r="AC51">
        <v>7.74</v>
      </c>
      <c r="AD51">
        <v>122.83</v>
      </c>
      <c r="AE51">
        <v>4.3499999999999996</v>
      </c>
      <c r="AF51">
        <v>20</v>
      </c>
      <c r="AG51">
        <v>65</v>
      </c>
      <c r="AH51">
        <v>33.6</v>
      </c>
      <c r="AI51">
        <v>14.4</v>
      </c>
      <c r="AJ51">
        <v>0</v>
      </c>
    </row>
    <row r="52" spans="1:36">
      <c r="A52" t="s">
        <v>404</v>
      </c>
      <c r="G52" t="s">
        <v>94</v>
      </c>
      <c r="H52" s="115">
        <v>147.32999999999998</v>
      </c>
      <c r="I52" s="88">
        <v>14.7</v>
      </c>
      <c r="J52" s="88">
        <v>4.3499999999999996</v>
      </c>
      <c r="K52" s="88">
        <v>130.57</v>
      </c>
      <c r="L52" s="88">
        <v>3.87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94.07</v>
      </c>
      <c r="Y52">
        <v>0</v>
      </c>
      <c r="Z52">
        <v>18.38</v>
      </c>
      <c r="AA52">
        <v>0.57999999999999996</v>
      </c>
      <c r="AB52">
        <v>3.87</v>
      </c>
      <c r="AC52">
        <v>7.74</v>
      </c>
      <c r="AD52">
        <v>122.83</v>
      </c>
      <c r="AE52">
        <v>4.3499999999999996</v>
      </c>
      <c r="AF52">
        <v>20</v>
      </c>
      <c r="AG52">
        <v>65</v>
      </c>
      <c r="AH52">
        <v>34.299999999999997</v>
      </c>
      <c r="AI52">
        <v>14.7</v>
      </c>
      <c r="AJ52">
        <v>0</v>
      </c>
    </row>
    <row r="53" spans="1:36">
      <c r="G53" t="s">
        <v>95</v>
      </c>
      <c r="H53" s="115">
        <v>150.13</v>
      </c>
      <c r="I53" s="88">
        <v>15.9</v>
      </c>
      <c r="J53" s="88">
        <v>4.3499999999999996</v>
      </c>
      <c r="K53" s="88">
        <v>130.57</v>
      </c>
      <c r="L53" s="88">
        <v>3.87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94.07</v>
      </c>
      <c r="Y53">
        <v>0</v>
      </c>
      <c r="Z53">
        <v>18.38</v>
      </c>
      <c r="AA53">
        <v>0.57999999999999996</v>
      </c>
      <c r="AB53">
        <v>3.87</v>
      </c>
      <c r="AC53">
        <v>7.74</v>
      </c>
      <c r="AD53">
        <v>122.83</v>
      </c>
      <c r="AE53">
        <v>4.3499999999999996</v>
      </c>
      <c r="AF53">
        <v>20</v>
      </c>
      <c r="AG53">
        <v>65</v>
      </c>
      <c r="AH53">
        <v>37.1</v>
      </c>
      <c r="AI53">
        <v>15.9</v>
      </c>
      <c r="AJ53">
        <v>0</v>
      </c>
    </row>
    <row r="54" spans="1:36">
      <c r="G54" t="s">
        <v>96</v>
      </c>
      <c r="H54" s="115">
        <v>150.13</v>
      </c>
      <c r="I54" s="88">
        <v>15.9</v>
      </c>
      <c r="J54" s="88">
        <v>4.3499999999999996</v>
      </c>
      <c r="K54" s="88">
        <v>130.57</v>
      </c>
      <c r="L54" s="88">
        <v>3.87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94.07</v>
      </c>
      <c r="Y54">
        <v>0</v>
      </c>
      <c r="Z54">
        <v>18.38</v>
      </c>
      <c r="AA54">
        <v>0.57999999999999996</v>
      </c>
      <c r="AB54">
        <v>3.87</v>
      </c>
      <c r="AC54">
        <v>7.74</v>
      </c>
      <c r="AD54">
        <v>122.83</v>
      </c>
      <c r="AE54">
        <v>4.3499999999999996</v>
      </c>
      <c r="AF54">
        <v>20</v>
      </c>
      <c r="AG54">
        <v>65</v>
      </c>
      <c r="AH54">
        <v>37.1</v>
      </c>
      <c r="AI54">
        <v>15.9</v>
      </c>
      <c r="AJ54">
        <v>0</v>
      </c>
    </row>
    <row r="55" spans="1:36">
      <c r="G55" t="s">
        <v>97</v>
      </c>
      <c r="H55" s="115">
        <v>150.13</v>
      </c>
      <c r="I55" s="88">
        <v>15.9</v>
      </c>
      <c r="J55" s="88">
        <v>4.3499999999999996</v>
      </c>
      <c r="K55" s="88">
        <v>130.57</v>
      </c>
      <c r="L55" s="88">
        <v>3.87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94.07</v>
      </c>
      <c r="Y55">
        <v>0</v>
      </c>
      <c r="Z55">
        <v>18.38</v>
      </c>
      <c r="AA55">
        <v>0.57999999999999996</v>
      </c>
      <c r="AB55">
        <v>3.87</v>
      </c>
      <c r="AC55">
        <v>7.74</v>
      </c>
      <c r="AD55">
        <v>122.83</v>
      </c>
      <c r="AE55">
        <v>4.3499999999999996</v>
      </c>
      <c r="AF55">
        <v>20</v>
      </c>
      <c r="AG55">
        <v>65</v>
      </c>
      <c r="AH55">
        <v>37.1</v>
      </c>
      <c r="AI55">
        <v>15.9</v>
      </c>
      <c r="AJ55">
        <v>0</v>
      </c>
    </row>
    <row r="56" spans="1:36">
      <c r="G56" t="s">
        <v>98</v>
      </c>
      <c r="H56" s="115">
        <v>150.13</v>
      </c>
      <c r="I56" s="88">
        <v>15.9</v>
      </c>
      <c r="J56" s="88">
        <v>4.3499999999999996</v>
      </c>
      <c r="K56" s="88">
        <v>130.57</v>
      </c>
      <c r="L56" s="88">
        <v>3.87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94.07</v>
      </c>
      <c r="Y56">
        <v>0</v>
      </c>
      <c r="Z56">
        <v>18.38</v>
      </c>
      <c r="AA56">
        <v>0.57999999999999996</v>
      </c>
      <c r="AB56">
        <v>3.87</v>
      </c>
      <c r="AC56">
        <v>7.74</v>
      </c>
      <c r="AD56">
        <v>122.83</v>
      </c>
      <c r="AE56">
        <v>4.3499999999999996</v>
      </c>
      <c r="AF56">
        <v>20</v>
      </c>
      <c r="AG56">
        <v>65</v>
      </c>
      <c r="AH56">
        <v>37.1</v>
      </c>
      <c r="AI56">
        <v>15.9</v>
      </c>
      <c r="AJ56">
        <v>0</v>
      </c>
    </row>
    <row r="57" spans="1:36">
      <c r="G57" t="s">
        <v>99</v>
      </c>
      <c r="H57" s="115">
        <v>150.13</v>
      </c>
      <c r="I57" s="88">
        <v>15.9</v>
      </c>
      <c r="J57" s="88">
        <v>4.3499999999999996</v>
      </c>
      <c r="K57" s="88">
        <v>130.57</v>
      </c>
      <c r="L57" s="88">
        <v>3.87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94.07</v>
      </c>
      <c r="Y57">
        <v>0</v>
      </c>
      <c r="Z57">
        <v>18.38</v>
      </c>
      <c r="AA57">
        <v>0.57999999999999996</v>
      </c>
      <c r="AB57">
        <v>3.87</v>
      </c>
      <c r="AC57">
        <v>7.74</v>
      </c>
      <c r="AD57">
        <v>122.83</v>
      </c>
      <c r="AE57">
        <v>4.3499999999999996</v>
      </c>
      <c r="AF57">
        <v>20</v>
      </c>
      <c r="AG57">
        <v>65</v>
      </c>
      <c r="AH57">
        <v>37.1</v>
      </c>
      <c r="AI57">
        <v>15.9</v>
      </c>
      <c r="AJ57">
        <v>0</v>
      </c>
    </row>
    <row r="58" spans="1:36">
      <c r="G58" t="s">
        <v>100</v>
      </c>
      <c r="H58" s="115">
        <v>150.13</v>
      </c>
      <c r="I58" s="88">
        <v>15.9</v>
      </c>
      <c r="J58" s="88">
        <v>4.3499999999999996</v>
      </c>
      <c r="K58" s="88">
        <v>130.57</v>
      </c>
      <c r="L58" s="88">
        <v>3.87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94.07</v>
      </c>
      <c r="Y58">
        <v>0</v>
      </c>
      <c r="Z58">
        <v>18.38</v>
      </c>
      <c r="AA58">
        <v>0.57999999999999996</v>
      </c>
      <c r="AB58">
        <v>3.87</v>
      </c>
      <c r="AC58">
        <v>7.74</v>
      </c>
      <c r="AD58">
        <v>122.83</v>
      </c>
      <c r="AE58">
        <v>4.3499999999999996</v>
      </c>
      <c r="AF58">
        <v>20</v>
      </c>
      <c r="AG58">
        <v>65</v>
      </c>
      <c r="AH58">
        <v>37.1</v>
      </c>
      <c r="AI58">
        <v>15.9</v>
      </c>
      <c r="AJ58">
        <v>0</v>
      </c>
    </row>
    <row r="59" spans="1:36">
      <c r="G59" t="s">
        <v>101</v>
      </c>
      <c r="H59" s="115">
        <v>150.13</v>
      </c>
      <c r="I59" s="88">
        <v>15.9</v>
      </c>
      <c r="J59" s="88">
        <v>4.26</v>
      </c>
      <c r="K59" s="88">
        <v>130.57</v>
      </c>
      <c r="L59" s="88">
        <v>3.87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94.07</v>
      </c>
      <c r="Y59">
        <v>0</v>
      </c>
      <c r="Z59">
        <v>18.38</v>
      </c>
      <c r="AA59">
        <v>0.57999999999999996</v>
      </c>
      <c r="AB59">
        <v>3.87</v>
      </c>
      <c r="AC59">
        <v>7.74</v>
      </c>
      <c r="AD59">
        <v>122.83</v>
      </c>
      <c r="AE59">
        <v>4.26</v>
      </c>
      <c r="AF59">
        <v>20</v>
      </c>
      <c r="AG59">
        <v>65</v>
      </c>
      <c r="AH59">
        <v>37.1</v>
      </c>
      <c r="AI59">
        <v>15.9</v>
      </c>
      <c r="AJ59">
        <v>0</v>
      </c>
    </row>
    <row r="60" spans="1:36">
      <c r="G60" t="s">
        <v>102</v>
      </c>
      <c r="H60" s="115">
        <v>150.13</v>
      </c>
      <c r="I60" s="88">
        <v>15.9</v>
      </c>
      <c r="J60" s="88">
        <v>4.26</v>
      </c>
      <c r="K60" s="88">
        <v>130.57</v>
      </c>
      <c r="L60" s="88">
        <v>3.87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94.07</v>
      </c>
      <c r="Y60">
        <v>0</v>
      </c>
      <c r="Z60">
        <v>18.38</v>
      </c>
      <c r="AA60">
        <v>0.57999999999999996</v>
      </c>
      <c r="AB60">
        <v>3.87</v>
      </c>
      <c r="AC60">
        <v>7.74</v>
      </c>
      <c r="AD60">
        <v>122.83</v>
      </c>
      <c r="AE60">
        <v>4.26</v>
      </c>
      <c r="AF60">
        <v>20</v>
      </c>
      <c r="AG60">
        <v>65</v>
      </c>
      <c r="AH60">
        <v>37.1</v>
      </c>
      <c r="AI60">
        <v>15.9</v>
      </c>
      <c r="AJ60">
        <v>0</v>
      </c>
    </row>
    <row r="61" spans="1:36">
      <c r="G61" t="s">
        <v>103</v>
      </c>
      <c r="H61" s="115">
        <v>144.52999999999997</v>
      </c>
      <c r="I61" s="88">
        <v>13.5</v>
      </c>
      <c r="J61" s="88">
        <v>4.26</v>
      </c>
      <c r="K61" s="88">
        <v>130.57</v>
      </c>
      <c r="L61" s="88">
        <v>3.87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94.07</v>
      </c>
      <c r="Y61">
        <v>0</v>
      </c>
      <c r="Z61">
        <v>18.38</v>
      </c>
      <c r="AA61">
        <v>0.57999999999999996</v>
      </c>
      <c r="AB61">
        <v>3.87</v>
      </c>
      <c r="AC61">
        <v>7.74</v>
      </c>
      <c r="AD61">
        <v>122.83</v>
      </c>
      <c r="AE61">
        <v>4.26</v>
      </c>
      <c r="AF61">
        <v>20</v>
      </c>
      <c r="AG61">
        <v>65</v>
      </c>
      <c r="AH61">
        <v>31.5</v>
      </c>
      <c r="AI61">
        <v>13.5</v>
      </c>
      <c r="AJ61">
        <v>0</v>
      </c>
    </row>
    <row r="62" spans="1:36">
      <c r="G62" t="s">
        <v>104</v>
      </c>
      <c r="H62" s="115">
        <v>143.82999999999998</v>
      </c>
      <c r="I62" s="88">
        <v>13.2</v>
      </c>
      <c r="J62" s="88">
        <v>4.26</v>
      </c>
      <c r="K62" s="88">
        <v>130.57</v>
      </c>
      <c r="L62" s="88">
        <v>3.87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94.07</v>
      </c>
      <c r="Y62">
        <v>0</v>
      </c>
      <c r="Z62">
        <v>18.38</v>
      </c>
      <c r="AA62">
        <v>0.57999999999999996</v>
      </c>
      <c r="AB62">
        <v>3.87</v>
      </c>
      <c r="AC62">
        <v>7.74</v>
      </c>
      <c r="AD62">
        <v>122.83</v>
      </c>
      <c r="AE62">
        <v>4.26</v>
      </c>
      <c r="AF62">
        <v>20</v>
      </c>
      <c r="AG62">
        <v>65</v>
      </c>
      <c r="AH62">
        <v>30.8</v>
      </c>
      <c r="AI62">
        <v>13.2</v>
      </c>
      <c r="AJ62">
        <v>0</v>
      </c>
    </row>
    <row r="63" spans="1:36">
      <c r="G63" t="s">
        <v>105</v>
      </c>
      <c r="H63" s="115">
        <v>142.42999999999998</v>
      </c>
      <c r="I63" s="88">
        <v>12.6</v>
      </c>
      <c r="J63" s="88">
        <v>4.17</v>
      </c>
      <c r="K63" s="88">
        <v>130.57</v>
      </c>
      <c r="L63" s="88">
        <v>3.87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94.07</v>
      </c>
      <c r="Y63">
        <v>0</v>
      </c>
      <c r="Z63">
        <v>18.38</v>
      </c>
      <c r="AA63">
        <v>0.57999999999999996</v>
      </c>
      <c r="AB63">
        <v>3.87</v>
      </c>
      <c r="AC63">
        <v>7.74</v>
      </c>
      <c r="AD63">
        <v>122.83</v>
      </c>
      <c r="AE63">
        <v>4.17</v>
      </c>
      <c r="AF63">
        <v>20</v>
      </c>
      <c r="AG63">
        <v>65</v>
      </c>
      <c r="AH63">
        <v>29.4</v>
      </c>
      <c r="AI63">
        <v>12.6</v>
      </c>
      <c r="AJ63">
        <v>0</v>
      </c>
    </row>
    <row r="64" spans="1:36">
      <c r="G64" t="s">
        <v>106</v>
      </c>
      <c r="H64" s="115">
        <v>140.32999999999998</v>
      </c>
      <c r="I64" s="88">
        <v>11.7</v>
      </c>
      <c r="J64" s="88">
        <v>4.17</v>
      </c>
      <c r="K64" s="88">
        <v>130.57</v>
      </c>
      <c r="L64" s="88">
        <v>3.87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94.07</v>
      </c>
      <c r="Y64">
        <v>0</v>
      </c>
      <c r="Z64">
        <v>18.38</v>
      </c>
      <c r="AA64">
        <v>0.57999999999999996</v>
      </c>
      <c r="AB64">
        <v>3.87</v>
      </c>
      <c r="AC64">
        <v>7.74</v>
      </c>
      <c r="AD64">
        <v>122.83</v>
      </c>
      <c r="AE64">
        <v>4.17</v>
      </c>
      <c r="AF64">
        <v>20</v>
      </c>
      <c r="AG64">
        <v>65</v>
      </c>
      <c r="AH64">
        <v>27.3</v>
      </c>
      <c r="AI64">
        <v>11.7</v>
      </c>
      <c r="AJ64">
        <v>0</v>
      </c>
    </row>
    <row r="65" spans="7:36">
      <c r="G65" t="s">
        <v>107</v>
      </c>
      <c r="H65" s="115">
        <v>138.92999999999998</v>
      </c>
      <c r="I65" s="88">
        <v>11.1</v>
      </c>
      <c r="J65" s="88">
        <v>4.17</v>
      </c>
      <c r="K65" s="88">
        <v>130.57</v>
      </c>
      <c r="L65" s="88">
        <v>3.87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94.07</v>
      </c>
      <c r="Y65">
        <v>0</v>
      </c>
      <c r="Z65">
        <v>18.38</v>
      </c>
      <c r="AA65">
        <v>0.57999999999999996</v>
      </c>
      <c r="AB65">
        <v>3.87</v>
      </c>
      <c r="AC65">
        <v>7.74</v>
      </c>
      <c r="AD65">
        <v>122.83</v>
      </c>
      <c r="AE65">
        <v>4.17</v>
      </c>
      <c r="AF65">
        <v>20</v>
      </c>
      <c r="AG65">
        <v>65</v>
      </c>
      <c r="AH65">
        <v>25.9</v>
      </c>
      <c r="AI65">
        <v>11.1</v>
      </c>
      <c r="AJ65">
        <v>0</v>
      </c>
    </row>
    <row r="66" spans="7:36">
      <c r="G66" t="s">
        <v>108</v>
      </c>
      <c r="H66" s="115">
        <v>137.52999999999997</v>
      </c>
      <c r="I66" s="88">
        <v>10.5</v>
      </c>
      <c r="J66" s="88">
        <v>4.17</v>
      </c>
      <c r="K66" s="88">
        <v>130.57</v>
      </c>
      <c r="L66" s="88">
        <v>3.87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94.07</v>
      </c>
      <c r="Y66">
        <v>0</v>
      </c>
      <c r="Z66">
        <v>18.38</v>
      </c>
      <c r="AA66">
        <v>0.57999999999999996</v>
      </c>
      <c r="AB66">
        <v>3.87</v>
      </c>
      <c r="AC66">
        <v>7.74</v>
      </c>
      <c r="AD66">
        <v>122.83</v>
      </c>
      <c r="AE66">
        <v>4.17</v>
      </c>
      <c r="AF66">
        <v>20</v>
      </c>
      <c r="AG66">
        <v>65</v>
      </c>
      <c r="AH66">
        <v>24.5</v>
      </c>
      <c r="AI66">
        <v>10.5</v>
      </c>
      <c r="AJ66">
        <v>0</v>
      </c>
    </row>
    <row r="67" spans="7:36">
      <c r="G67" t="s">
        <v>109</v>
      </c>
      <c r="H67" s="115">
        <v>139.48999999999998</v>
      </c>
      <c r="I67" s="88">
        <v>9.6</v>
      </c>
      <c r="J67" s="88">
        <v>4.26</v>
      </c>
      <c r="K67" s="88">
        <v>130.57</v>
      </c>
      <c r="L67" s="88">
        <v>3.87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94.07</v>
      </c>
      <c r="Y67">
        <v>0</v>
      </c>
      <c r="Z67">
        <v>22.44</v>
      </c>
      <c r="AA67">
        <v>0.57999999999999996</v>
      </c>
      <c r="AB67">
        <v>3.87</v>
      </c>
      <c r="AC67">
        <v>7.74</v>
      </c>
      <c r="AD67">
        <v>122.83</v>
      </c>
      <c r="AE67">
        <v>4.26</v>
      </c>
      <c r="AF67">
        <v>20</v>
      </c>
      <c r="AG67">
        <v>65</v>
      </c>
      <c r="AH67">
        <v>22.4</v>
      </c>
      <c r="AI67">
        <v>9.6</v>
      </c>
      <c r="AJ67">
        <v>0</v>
      </c>
    </row>
    <row r="68" spans="7:36">
      <c r="G68" t="s">
        <v>110</v>
      </c>
      <c r="H68" s="115">
        <v>138.08999999999997</v>
      </c>
      <c r="I68" s="88">
        <v>9</v>
      </c>
      <c r="J68" s="88">
        <v>4.26</v>
      </c>
      <c r="K68" s="88">
        <v>130.57</v>
      </c>
      <c r="L68" s="88">
        <v>3.87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94.07</v>
      </c>
      <c r="Y68">
        <v>0</v>
      </c>
      <c r="Z68">
        <v>22.44</v>
      </c>
      <c r="AA68">
        <v>0.57999999999999996</v>
      </c>
      <c r="AB68">
        <v>3.87</v>
      </c>
      <c r="AC68">
        <v>7.74</v>
      </c>
      <c r="AD68">
        <v>122.83</v>
      </c>
      <c r="AE68">
        <v>4.26</v>
      </c>
      <c r="AF68">
        <v>20</v>
      </c>
      <c r="AG68">
        <v>65</v>
      </c>
      <c r="AH68">
        <v>21</v>
      </c>
      <c r="AI68">
        <v>9</v>
      </c>
      <c r="AJ68">
        <v>0</v>
      </c>
    </row>
    <row r="69" spans="7:36">
      <c r="G69" t="s">
        <v>111</v>
      </c>
      <c r="H69" s="115">
        <v>136.69</v>
      </c>
      <c r="I69" s="88">
        <v>8.4</v>
      </c>
      <c r="J69" s="88">
        <v>4.26</v>
      </c>
      <c r="K69" s="88">
        <v>130.57</v>
      </c>
      <c r="L69" s="88">
        <v>3.87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94.07</v>
      </c>
      <c r="Y69">
        <v>0</v>
      </c>
      <c r="Z69">
        <v>22.44</v>
      </c>
      <c r="AA69">
        <v>0.57999999999999996</v>
      </c>
      <c r="AB69">
        <v>3.87</v>
      </c>
      <c r="AC69">
        <v>7.74</v>
      </c>
      <c r="AD69">
        <v>122.83</v>
      </c>
      <c r="AE69">
        <v>4.26</v>
      </c>
      <c r="AF69">
        <v>20</v>
      </c>
      <c r="AG69">
        <v>65</v>
      </c>
      <c r="AH69">
        <v>19.600000000000001</v>
      </c>
      <c r="AI69">
        <v>8.4</v>
      </c>
      <c r="AJ69">
        <v>0</v>
      </c>
    </row>
    <row r="70" spans="7:36">
      <c r="G70" t="s">
        <v>112</v>
      </c>
      <c r="H70" s="115">
        <v>135.29</v>
      </c>
      <c r="I70" s="88">
        <v>7.8</v>
      </c>
      <c r="J70" s="88">
        <v>4.26</v>
      </c>
      <c r="K70" s="88">
        <v>130.57</v>
      </c>
      <c r="L70" s="88">
        <v>3.87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94.07</v>
      </c>
      <c r="Y70">
        <v>0</v>
      </c>
      <c r="Z70">
        <v>22.44</v>
      </c>
      <c r="AA70">
        <v>0.57999999999999996</v>
      </c>
      <c r="AB70">
        <v>3.87</v>
      </c>
      <c r="AC70">
        <v>7.74</v>
      </c>
      <c r="AD70">
        <v>122.83</v>
      </c>
      <c r="AE70">
        <v>4.26</v>
      </c>
      <c r="AF70">
        <v>20</v>
      </c>
      <c r="AG70">
        <v>65</v>
      </c>
      <c r="AH70">
        <v>18.2</v>
      </c>
      <c r="AI70">
        <v>7.8</v>
      </c>
      <c r="AJ70">
        <v>0</v>
      </c>
    </row>
    <row r="71" spans="7:36">
      <c r="G71" t="s">
        <v>113</v>
      </c>
      <c r="H71" s="115">
        <v>129.69</v>
      </c>
      <c r="I71" s="88">
        <v>5.4</v>
      </c>
      <c r="J71" s="88">
        <v>4.3499999999999996</v>
      </c>
      <c r="K71" s="88">
        <v>130.57</v>
      </c>
      <c r="L71" s="88">
        <v>3.87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94.07</v>
      </c>
      <c r="Y71">
        <v>0</v>
      </c>
      <c r="Z71">
        <v>22.44</v>
      </c>
      <c r="AA71">
        <v>0.57999999999999996</v>
      </c>
      <c r="AB71">
        <v>3.87</v>
      </c>
      <c r="AC71">
        <v>7.74</v>
      </c>
      <c r="AD71">
        <v>122.83</v>
      </c>
      <c r="AE71">
        <v>4.3499999999999996</v>
      </c>
      <c r="AF71">
        <v>20</v>
      </c>
      <c r="AG71">
        <v>65</v>
      </c>
      <c r="AH71">
        <v>12.6</v>
      </c>
      <c r="AI71">
        <v>5.4</v>
      </c>
      <c r="AJ71">
        <v>0</v>
      </c>
    </row>
    <row r="72" spans="7:36">
      <c r="G72" t="s">
        <v>114</v>
      </c>
      <c r="H72" s="115">
        <v>126.88999999999999</v>
      </c>
      <c r="I72" s="88">
        <v>4.2</v>
      </c>
      <c r="J72" s="88">
        <v>4.3499999999999996</v>
      </c>
      <c r="K72" s="88">
        <v>130.57</v>
      </c>
      <c r="L72" s="88">
        <v>3.87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94.07</v>
      </c>
      <c r="Y72">
        <v>0</v>
      </c>
      <c r="Z72">
        <v>22.44</v>
      </c>
      <c r="AA72">
        <v>0.57999999999999996</v>
      </c>
      <c r="AB72">
        <v>3.87</v>
      </c>
      <c r="AC72">
        <v>7.74</v>
      </c>
      <c r="AD72">
        <v>122.83</v>
      </c>
      <c r="AE72">
        <v>4.3499999999999996</v>
      </c>
      <c r="AF72">
        <v>20</v>
      </c>
      <c r="AG72">
        <v>65</v>
      </c>
      <c r="AH72">
        <v>9.8000000000000007</v>
      </c>
      <c r="AI72">
        <v>4.2</v>
      </c>
      <c r="AJ72">
        <v>0</v>
      </c>
    </row>
    <row r="73" spans="7:36">
      <c r="G73" t="s">
        <v>115</v>
      </c>
      <c r="H73" s="115">
        <v>124.08999999999999</v>
      </c>
      <c r="I73" s="88">
        <v>3</v>
      </c>
      <c r="J73" s="88">
        <v>4.3499999999999996</v>
      </c>
      <c r="K73" s="88">
        <v>17.41</v>
      </c>
      <c r="L73" s="88">
        <v>3.87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94.07</v>
      </c>
      <c r="Y73">
        <v>0</v>
      </c>
      <c r="Z73">
        <v>22.44</v>
      </c>
      <c r="AA73">
        <v>0.57999999999999996</v>
      </c>
      <c r="AB73">
        <v>3.87</v>
      </c>
      <c r="AC73">
        <v>7.74</v>
      </c>
      <c r="AD73">
        <v>0</v>
      </c>
      <c r="AE73">
        <v>4.3499999999999996</v>
      </c>
      <c r="AF73">
        <v>20</v>
      </c>
      <c r="AG73">
        <v>65</v>
      </c>
      <c r="AH73">
        <v>7</v>
      </c>
      <c r="AI73">
        <v>3</v>
      </c>
      <c r="AJ73">
        <v>9.67</v>
      </c>
    </row>
    <row r="74" spans="7:36">
      <c r="G74" t="s">
        <v>116</v>
      </c>
      <c r="H74" s="115">
        <v>123.38999999999999</v>
      </c>
      <c r="I74" s="88">
        <v>2.7</v>
      </c>
      <c r="J74" s="88">
        <v>4.3499999999999996</v>
      </c>
      <c r="K74" s="88">
        <v>17.41</v>
      </c>
      <c r="L74" s="88">
        <v>3.87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94.07</v>
      </c>
      <c r="Y74">
        <v>0</v>
      </c>
      <c r="Z74">
        <v>22.44</v>
      </c>
      <c r="AA74">
        <v>0.57999999999999996</v>
      </c>
      <c r="AB74">
        <v>3.87</v>
      </c>
      <c r="AC74">
        <v>7.74</v>
      </c>
      <c r="AD74">
        <v>0</v>
      </c>
      <c r="AE74">
        <v>4.3499999999999996</v>
      </c>
      <c r="AF74">
        <v>20</v>
      </c>
      <c r="AG74">
        <v>65</v>
      </c>
      <c r="AH74">
        <v>6.3</v>
      </c>
      <c r="AI74">
        <v>2.7</v>
      </c>
      <c r="AJ74">
        <v>9.67</v>
      </c>
    </row>
    <row r="75" spans="7:36">
      <c r="G75" t="s">
        <v>117</v>
      </c>
      <c r="H75" s="115">
        <v>146.9</v>
      </c>
      <c r="I75" s="88">
        <v>2.1</v>
      </c>
      <c r="J75" s="88">
        <v>4.54</v>
      </c>
      <c r="K75" s="88">
        <v>7.74</v>
      </c>
      <c r="L75" s="88">
        <v>3.87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94.07</v>
      </c>
      <c r="Y75">
        <v>24.91</v>
      </c>
      <c r="Z75">
        <v>22.44</v>
      </c>
      <c r="AA75">
        <v>0.57999999999999996</v>
      </c>
      <c r="AB75">
        <v>3.87</v>
      </c>
      <c r="AC75">
        <v>7.74</v>
      </c>
      <c r="AD75">
        <v>0</v>
      </c>
      <c r="AE75">
        <v>4.54</v>
      </c>
      <c r="AF75">
        <v>20</v>
      </c>
      <c r="AG75">
        <v>65</v>
      </c>
      <c r="AH75">
        <v>4.9000000000000004</v>
      </c>
      <c r="AI75">
        <v>2.1</v>
      </c>
      <c r="AJ75">
        <v>0</v>
      </c>
    </row>
    <row r="76" spans="7:36">
      <c r="G76" t="s">
        <v>118</v>
      </c>
      <c r="H76" s="115">
        <v>145.5</v>
      </c>
      <c r="I76" s="88">
        <v>1.5</v>
      </c>
      <c r="J76" s="88">
        <v>4.54</v>
      </c>
      <c r="K76" s="88">
        <v>7.74</v>
      </c>
      <c r="L76" s="88">
        <v>3.87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94.07</v>
      </c>
      <c r="Y76">
        <v>24.91</v>
      </c>
      <c r="Z76">
        <v>22.44</v>
      </c>
      <c r="AA76">
        <v>0.57999999999999996</v>
      </c>
      <c r="AB76">
        <v>3.87</v>
      </c>
      <c r="AC76">
        <v>7.74</v>
      </c>
      <c r="AD76">
        <v>0</v>
      </c>
      <c r="AE76">
        <v>4.54</v>
      </c>
      <c r="AF76">
        <v>20</v>
      </c>
      <c r="AG76">
        <v>65</v>
      </c>
      <c r="AH76">
        <v>3.5</v>
      </c>
      <c r="AI76">
        <v>1.5</v>
      </c>
      <c r="AJ76">
        <v>0</v>
      </c>
    </row>
    <row r="77" spans="7:36">
      <c r="G77" t="s">
        <v>119</v>
      </c>
      <c r="H77" s="115">
        <v>144.1</v>
      </c>
      <c r="I77" s="88">
        <v>0.9</v>
      </c>
      <c r="J77" s="88">
        <v>4.54</v>
      </c>
      <c r="K77" s="88">
        <v>7.74</v>
      </c>
      <c r="L77" s="88">
        <v>3.87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94.07</v>
      </c>
      <c r="Y77">
        <v>24.91</v>
      </c>
      <c r="Z77">
        <v>22.44</v>
      </c>
      <c r="AA77">
        <v>0.57999999999999996</v>
      </c>
      <c r="AB77">
        <v>3.87</v>
      </c>
      <c r="AC77">
        <v>7.74</v>
      </c>
      <c r="AD77">
        <v>0</v>
      </c>
      <c r="AE77">
        <v>4.54</v>
      </c>
      <c r="AF77">
        <v>20</v>
      </c>
      <c r="AG77">
        <v>65</v>
      </c>
      <c r="AH77">
        <v>2.1</v>
      </c>
      <c r="AI77">
        <v>0.9</v>
      </c>
      <c r="AJ77">
        <v>0</v>
      </c>
    </row>
    <row r="78" spans="7:36">
      <c r="G78" t="s">
        <v>120</v>
      </c>
      <c r="H78" s="115">
        <v>142.69999999999999</v>
      </c>
      <c r="I78" s="88">
        <v>0.3</v>
      </c>
      <c r="J78" s="88">
        <v>4.54</v>
      </c>
      <c r="K78" s="88">
        <v>7.74</v>
      </c>
      <c r="L78" s="88">
        <v>3.87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94.07</v>
      </c>
      <c r="Y78">
        <v>24.91</v>
      </c>
      <c r="Z78">
        <v>22.44</v>
      </c>
      <c r="AA78">
        <v>0.57999999999999996</v>
      </c>
      <c r="AB78">
        <v>3.87</v>
      </c>
      <c r="AC78">
        <v>7.74</v>
      </c>
      <c r="AD78">
        <v>0</v>
      </c>
      <c r="AE78">
        <v>4.54</v>
      </c>
      <c r="AF78">
        <v>20</v>
      </c>
      <c r="AG78">
        <v>65</v>
      </c>
      <c r="AH78">
        <v>0.7</v>
      </c>
      <c r="AI78">
        <v>0.3</v>
      </c>
      <c r="AJ78">
        <v>0</v>
      </c>
    </row>
    <row r="79" spans="7:36">
      <c r="G79" t="s">
        <v>121</v>
      </c>
      <c r="H79" s="115">
        <v>142.35</v>
      </c>
      <c r="I79" s="88">
        <v>0.15</v>
      </c>
      <c r="J79" s="88">
        <v>4.62</v>
      </c>
      <c r="K79" s="88">
        <v>7.74</v>
      </c>
      <c r="L79" s="88">
        <v>3.87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94.07</v>
      </c>
      <c r="Y79">
        <v>24.91</v>
      </c>
      <c r="Z79">
        <v>22.44</v>
      </c>
      <c r="AA79">
        <v>0.57999999999999996</v>
      </c>
      <c r="AB79">
        <v>3.87</v>
      </c>
      <c r="AC79">
        <v>7.74</v>
      </c>
      <c r="AD79">
        <v>0</v>
      </c>
      <c r="AE79">
        <v>4.62</v>
      </c>
      <c r="AF79">
        <v>20</v>
      </c>
      <c r="AG79">
        <v>65</v>
      </c>
      <c r="AH79">
        <v>0.35</v>
      </c>
      <c r="AI79">
        <v>0.15</v>
      </c>
      <c r="AJ79">
        <v>0</v>
      </c>
    </row>
    <row r="80" spans="7:36">
      <c r="G80" t="s">
        <v>122</v>
      </c>
      <c r="H80" s="115">
        <v>142</v>
      </c>
      <c r="I80" s="88">
        <v>0</v>
      </c>
      <c r="J80" s="88">
        <v>4.62</v>
      </c>
      <c r="K80" s="88">
        <v>7.74</v>
      </c>
      <c r="L80" s="88">
        <v>3.87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94.07</v>
      </c>
      <c r="Y80">
        <v>24.91</v>
      </c>
      <c r="Z80">
        <v>22.44</v>
      </c>
      <c r="AA80">
        <v>0.57999999999999996</v>
      </c>
      <c r="AB80">
        <v>3.87</v>
      </c>
      <c r="AC80">
        <v>7.74</v>
      </c>
      <c r="AD80">
        <v>0</v>
      </c>
      <c r="AE80">
        <v>4.62</v>
      </c>
      <c r="AF80">
        <v>20</v>
      </c>
      <c r="AG80">
        <v>65</v>
      </c>
      <c r="AH80">
        <v>0</v>
      </c>
      <c r="AI80">
        <v>0</v>
      </c>
      <c r="AJ80">
        <v>0</v>
      </c>
    </row>
    <row r="81" spans="7:36">
      <c r="G81" t="s">
        <v>123</v>
      </c>
      <c r="H81" s="115">
        <v>142</v>
      </c>
      <c r="I81" s="88">
        <v>0</v>
      </c>
      <c r="J81" s="88">
        <v>4.62</v>
      </c>
      <c r="K81" s="88">
        <v>7.74</v>
      </c>
      <c r="L81" s="88">
        <v>3.87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94.07</v>
      </c>
      <c r="Y81">
        <v>24.91</v>
      </c>
      <c r="Z81">
        <v>22.44</v>
      </c>
      <c r="AA81">
        <v>0.57999999999999996</v>
      </c>
      <c r="AB81">
        <v>3.87</v>
      </c>
      <c r="AC81">
        <v>7.74</v>
      </c>
      <c r="AD81">
        <v>0</v>
      </c>
      <c r="AE81">
        <v>4.62</v>
      </c>
      <c r="AF81">
        <v>20</v>
      </c>
      <c r="AG81">
        <v>65</v>
      </c>
      <c r="AH81">
        <v>0</v>
      </c>
      <c r="AI81">
        <v>0</v>
      </c>
      <c r="AJ81">
        <v>0</v>
      </c>
    </row>
    <row r="82" spans="7:36">
      <c r="G82" t="s">
        <v>124</v>
      </c>
      <c r="H82" s="115">
        <v>142</v>
      </c>
      <c r="I82" s="88">
        <v>0</v>
      </c>
      <c r="J82" s="88">
        <v>4.62</v>
      </c>
      <c r="K82" s="88">
        <v>7.74</v>
      </c>
      <c r="L82" s="88">
        <v>3.87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94.07</v>
      </c>
      <c r="Y82">
        <v>24.91</v>
      </c>
      <c r="Z82">
        <v>22.44</v>
      </c>
      <c r="AA82">
        <v>0.57999999999999996</v>
      </c>
      <c r="AB82">
        <v>3.87</v>
      </c>
      <c r="AC82">
        <v>7.74</v>
      </c>
      <c r="AD82">
        <v>0</v>
      </c>
      <c r="AE82">
        <v>4.62</v>
      </c>
      <c r="AF82">
        <v>20</v>
      </c>
      <c r="AG82">
        <v>65</v>
      </c>
      <c r="AH82">
        <v>0</v>
      </c>
      <c r="AI82">
        <v>0</v>
      </c>
      <c r="AJ82">
        <v>0</v>
      </c>
    </row>
    <row r="83" spans="7:36">
      <c r="G83" t="s">
        <v>125</v>
      </c>
      <c r="H83" s="115">
        <v>142</v>
      </c>
      <c r="I83" s="88">
        <v>0</v>
      </c>
      <c r="J83" s="88">
        <v>4.82</v>
      </c>
      <c r="K83" s="88">
        <v>7.74</v>
      </c>
      <c r="L83" s="88">
        <v>3.87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94.07</v>
      </c>
      <c r="Y83">
        <v>24.91</v>
      </c>
      <c r="Z83">
        <v>22.44</v>
      </c>
      <c r="AA83">
        <v>0.57999999999999996</v>
      </c>
      <c r="AB83">
        <v>3.87</v>
      </c>
      <c r="AC83">
        <v>7.74</v>
      </c>
      <c r="AD83">
        <v>0</v>
      </c>
      <c r="AE83">
        <v>4.82</v>
      </c>
      <c r="AF83">
        <v>20</v>
      </c>
      <c r="AG83">
        <v>65</v>
      </c>
      <c r="AH83">
        <v>0</v>
      </c>
      <c r="AI83">
        <v>0</v>
      </c>
      <c r="AJ83">
        <v>0</v>
      </c>
    </row>
    <row r="84" spans="7:36">
      <c r="G84" t="s">
        <v>126</v>
      </c>
      <c r="H84" s="115">
        <v>142</v>
      </c>
      <c r="I84" s="88">
        <v>0</v>
      </c>
      <c r="J84" s="88">
        <v>4.82</v>
      </c>
      <c r="K84" s="88">
        <v>7.74</v>
      </c>
      <c r="L84" s="88">
        <v>3.87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94.07</v>
      </c>
      <c r="Y84">
        <v>24.91</v>
      </c>
      <c r="Z84">
        <v>22.44</v>
      </c>
      <c r="AA84">
        <v>0.57999999999999996</v>
      </c>
      <c r="AB84">
        <v>3.87</v>
      </c>
      <c r="AC84">
        <v>7.74</v>
      </c>
      <c r="AD84">
        <v>0</v>
      </c>
      <c r="AE84">
        <v>4.82</v>
      </c>
      <c r="AF84">
        <v>20</v>
      </c>
      <c r="AG84">
        <v>65</v>
      </c>
      <c r="AH84">
        <v>0</v>
      </c>
      <c r="AI84">
        <v>0</v>
      </c>
      <c r="AJ84">
        <v>0</v>
      </c>
    </row>
    <row r="85" spans="7:36">
      <c r="G85" t="s">
        <v>127</v>
      </c>
      <c r="H85" s="115">
        <v>142</v>
      </c>
      <c r="I85" s="88">
        <v>0</v>
      </c>
      <c r="J85" s="88">
        <v>4.82</v>
      </c>
      <c r="K85" s="88">
        <v>7.74</v>
      </c>
      <c r="L85" s="88">
        <v>3.87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94.07</v>
      </c>
      <c r="Y85">
        <v>24.91</v>
      </c>
      <c r="Z85">
        <v>22.44</v>
      </c>
      <c r="AA85">
        <v>0.57999999999999996</v>
      </c>
      <c r="AB85">
        <v>3.87</v>
      </c>
      <c r="AC85">
        <v>7.74</v>
      </c>
      <c r="AD85">
        <v>0</v>
      </c>
      <c r="AE85">
        <v>4.82</v>
      </c>
      <c r="AF85">
        <v>20</v>
      </c>
      <c r="AG85">
        <v>65</v>
      </c>
      <c r="AH85">
        <v>0</v>
      </c>
      <c r="AI85">
        <v>0</v>
      </c>
      <c r="AJ85">
        <v>0</v>
      </c>
    </row>
    <row r="86" spans="7:36">
      <c r="G86" t="s">
        <v>128</v>
      </c>
      <c r="H86" s="115">
        <v>142</v>
      </c>
      <c r="I86" s="88">
        <v>0</v>
      </c>
      <c r="J86" s="88">
        <v>4.82</v>
      </c>
      <c r="K86" s="88">
        <v>7.74</v>
      </c>
      <c r="L86" s="88">
        <v>3.87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94.07</v>
      </c>
      <c r="Y86">
        <v>24.91</v>
      </c>
      <c r="Z86">
        <v>22.44</v>
      </c>
      <c r="AA86">
        <v>0.57999999999999996</v>
      </c>
      <c r="AB86">
        <v>3.87</v>
      </c>
      <c r="AC86">
        <v>7.74</v>
      </c>
      <c r="AD86">
        <v>0</v>
      </c>
      <c r="AE86">
        <v>4.82</v>
      </c>
      <c r="AF86">
        <v>20</v>
      </c>
      <c r="AG86">
        <v>65</v>
      </c>
      <c r="AH86">
        <v>0</v>
      </c>
      <c r="AI86">
        <v>0</v>
      </c>
      <c r="AJ86">
        <v>0</v>
      </c>
    </row>
    <row r="87" spans="7:36">
      <c r="G87" t="s">
        <v>129</v>
      </c>
      <c r="H87" s="115">
        <v>142</v>
      </c>
      <c r="I87" s="88">
        <v>0</v>
      </c>
      <c r="J87" s="88">
        <v>5.09</v>
      </c>
      <c r="K87" s="88">
        <v>7.74</v>
      </c>
      <c r="L87" s="88">
        <v>3.87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94.07</v>
      </c>
      <c r="Y87">
        <v>24.91</v>
      </c>
      <c r="Z87">
        <v>22.44</v>
      </c>
      <c r="AA87">
        <v>0.57999999999999996</v>
      </c>
      <c r="AB87">
        <v>3.87</v>
      </c>
      <c r="AC87">
        <v>7.74</v>
      </c>
      <c r="AD87">
        <v>0</v>
      </c>
      <c r="AE87">
        <v>5.09</v>
      </c>
      <c r="AF87">
        <v>20</v>
      </c>
      <c r="AG87">
        <v>65</v>
      </c>
      <c r="AH87">
        <v>0</v>
      </c>
      <c r="AI87">
        <v>0</v>
      </c>
      <c r="AJ87">
        <v>0</v>
      </c>
    </row>
    <row r="88" spans="7:36">
      <c r="G88" t="s">
        <v>130</v>
      </c>
      <c r="H88" s="115">
        <v>142</v>
      </c>
      <c r="I88" s="88">
        <v>0</v>
      </c>
      <c r="J88" s="88">
        <v>5.09</v>
      </c>
      <c r="K88" s="88">
        <v>7.74</v>
      </c>
      <c r="L88" s="88">
        <v>3.87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94.07</v>
      </c>
      <c r="Y88">
        <v>24.91</v>
      </c>
      <c r="Z88">
        <v>22.44</v>
      </c>
      <c r="AA88">
        <v>0.57999999999999996</v>
      </c>
      <c r="AB88">
        <v>3.87</v>
      </c>
      <c r="AC88">
        <v>7.74</v>
      </c>
      <c r="AD88">
        <v>0</v>
      </c>
      <c r="AE88">
        <v>5.09</v>
      </c>
      <c r="AF88">
        <v>20</v>
      </c>
      <c r="AG88">
        <v>65</v>
      </c>
      <c r="AH88">
        <v>0</v>
      </c>
      <c r="AI88">
        <v>0</v>
      </c>
      <c r="AJ88">
        <v>0</v>
      </c>
    </row>
    <row r="89" spans="7:36">
      <c r="G89" t="s">
        <v>131</v>
      </c>
      <c r="H89" s="115">
        <v>142</v>
      </c>
      <c r="I89" s="88">
        <v>0</v>
      </c>
      <c r="J89" s="88">
        <v>5.09</v>
      </c>
      <c r="K89" s="88">
        <v>7.74</v>
      </c>
      <c r="L89" s="88">
        <v>3.87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94.07</v>
      </c>
      <c r="Y89">
        <v>24.91</v>
      </c>
      <c r="Z89">
        <v>22.44</v>
      </c>
      <c r="AA89">
        <v>0.57999999999999996</v>
      </c>
      <c r="AB89">
        <v>3.87</v>
      </c>
      <c r="AC89">
        <v>7.74</v>
      </c>
      <c r="AD89">
        <v>0</v>
      </c>
      <c r="AE89">
        <v>5.09</v>
      </c>
      <c r="AF89">
        <v>20</v>
      </c>
      <c r="AG89">
        <v>65</v>
      </c>
      <c r="AH89">
        <v>0</v>
      </c>
      <c r="AI89">
        <v>0</v>
      </c>
      <c r="AJ89">
        <v>0</v>
      </c>
    </row>
    <row r="90" spans="7:36">
      <c r="G90" t="s">
        <v>132</v>
      </c>
      <c r="H90" s="115">
        <v>142</v>
      </c>
      <c r="I90" s="88">
        <v>0</v>
      </c>
      <c r="J90" s="88">
        <v>5.09</v>
      </c>
      <c r="K90" s="88">
        <v>7.74</v>
      </c>
      <c r="L90" s="88">
        <v>3.87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94.07</v>
      </c>
      <c r="Y90">
        <v>24.91</v>
      </c>
      <c r="Z90">
        <v>22.44</v>
      </c>
      <c r="AA90">
        <v>0.57999999999999996</v>
      </c>
      <c r="AB90">
        <v>3.87</v>
      </c>
      <c r="AC90">
        <v>7.74</v>
      </c>
      <c r="AD90">
        <v>0</v>
      </c>
      <c r="AE90">
        <v>5.09</v>
      </c>
      <c r="AF90">
        <v>20</v>
      </c>
      <c r="AG90">
        <v>65</v>
      </c>
      <c r="AH90">
        <v>0</v>
      </c>
      <c r="AI90">
        <v>0</v>
      </c>
      <c r="AJ90">
        <v>0</v>
      </c>
    </row>
    <row r="91" spans="7:36">
      <c r="G91" t="s">
        <v>133</v>
      </c>
      <c r="H91" s="115">
        <v>142</v>
      </c>
      <c r="I91" s="88">
        <v>0</v>
      </c>
      <c r="J91" s="88">
        <v>5.37</v>
      </c>
      <c r="K91" s="88">
        <v>7.74</v>
      </c>
      <c r="L91" s="88">
        <v>3.87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94.07</v>
      </c>
      <c r="Y91">
        <v>24.91</v>
      </c>
      <c r="Z91">
        <v>22.44</v>
      </c>
      <c r="AA91">
        <v>0.57999999999999996</v>
      </c>
      <c r="AB91">
        <v>3.87</v>
      </c>
      <c r="AC91">
        <v>7.74</v>
      </c>
      <c r="AD91">
        <v>0</v>
      </c>
      <c r="AE91">
        <v>5.37</v>
      </c>
      <c r="AF91">
        <v>20</v>
      </c>
      <c r="AG91">
        <v>65</v>
      </c>
      <c r="AH91">
        <v>0</v>
      </c>
      <c r="AI91">
        <v>0</v>
      </c>
      <c r="AJ91">
        <v>0</v>
      </c>
    </row>
    <row r="92" spans="7:36">
      <c r="G92" t="s">
        <v>134</v>
      </c>
      <c r="H92" s="115">
        <v>142</v>
      </c>
      <c r="I92" s="88">
        <v>0</v>
      </c>
      <c r="J92" s="88">
        <v>5.37</v>
      </c>
      <c r="K92" s="88">
        <v>7.74</v>
      </c>
      <c r="L92" s="88">
        <v>3.87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94.07</v>
      </c>
      <c r="Y92">
        <v>24.91</v>
      </c>
      <c r="Z92">
        <v>22.44</v>
      </c>
      <c r="AA92">
        <v>0.57999999999999996</v>
      </c>
      <c r="AB92">
        <v>3.87</v>
      </c>
      <c r="AC92">
        <v>7.74</v>
      </c>
      <c r="AD92">
        <v>0</v>
      </c>
      <c r="AE92">
        <v>5.37</v>
      </c>
      <c r="AF92">
        <v>20</v>
      </c>
      <c r="AG92">
        <v>65</v>
      </c>
      <c r="AH92">
        <v>0</v>
      </c>
      <c r="AI92">
        <v>0</v>
      </c>
      <c r="AJ92">
        <v>0</v>
      </c>
    </row>
    <row r="93" spans="7:36">
      <c r="G93" t="s">
        <v>135</v>
      </c>
      <c r="H93" s="115">
        <v>142</v>
      </c>
      <c r="I93" s="88">
        <v>0</v>
      </c>
      <c r="J93" s="88">
        <v>5.37</v>
      </c>
      <c r="K93" s="88">
        <v>7.74</v>
      </c>
      <c r="L93" s="88">
        <v>3.87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94.07</v>
      </c>
      <c r="Y93">
        <v>24.91</v>
      </c>
      <c r="Z93">
        <v>22.44</v>
      </c>
      <c r="AA93">
        <v>0.57999999999999996</v>
      </c>
      <c r="AB93">
        <v>3.87</v>
      </c>
      <c r="AC93">
        <v>7.74</v>
      </c>
      <c r="AD93">
        <v>0</v>
      </c>
      <c r="AE93">
        <v>5.37</v>
      </c>
      <c r="AF93">
        <v>20</v>
      </c>
      <c r="AG93">
        <v>65</v>
      </c>
      <c r="AH93">
        <v>0</v>
      </c>
      <c r="AI93">
        <v>0</v>
      </c>
      <c r="AJ93">
        <v>0</v>
      </c>
    </row>
    <row r="94" spans="7:36">
      <c r="G94" t="s">
        <v>136</v>
      </c>
      <c r="H94" s="115">
        <v>142</v>
      </c>
      <c r="I94" s="88">
        <v>0</v>
      </c>
      <c r="J94" s="88">
        <v>5.37</v>
      </c>
      <c r="K94" s="88">
        <v>7.74</v>
      </c>
      <c r="L94" s="88">
        <v>3.87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94.07</v>
      </c>
      <c r="Y94">
        <v>24.91</v>
      </c>
      <c r="Z94">
        <v>22.44</v>
      </c>
      <c r="AA94">
        <v>0.57999999999999996</v>
      </c>
      <c r="AB94">
        <v>3.87</v>
      </c>
      <c r="AC94">
        <v>7.74</v>
      </c>
      <c r="AD94">
        <v>0</v>
      </c>
      <c r="AE94">
        <v>5.37</v>
      </c>
      <c r="AF94">
        <v>20</v>
      </c>
      <c r="AG94">
        <v>65</v>
      </c>
      <c r="AH94">
        <v>0</v>
      </c>
      <c r="AI94">
        <v>0</v>
      </c>
      <c r="AJ94">
        <v>0</v>
      </c>
    </row>
    <row r="95" spans="7:36">
      <c r="G95" t="s">
        <v>137</v>
      </c>
      <c r="H95" s="115">
        <v>142</v>
      </c>
      <c r="I95" s="88">
        <v>0</v>
      </c>
      <c r="J95" s="88">
        <v>5.65</v>
      </c>
      <c r="K95" s="88">
        <v>7.74</v>
      </c>
      <c r="L95" s="88">
        <v>3.87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94.07</v>
      </c>
      <c r="Y95">
        <v>24.91</v>
      </c>
      <c r="Z95">
        <v>22.44</v>
      </c>
      <c r="AA95">
        <v>0.57999999999999996</v>
      </c>
      <c r="AB95">
        <v>3.87</v>
      </c>
      <c r="AC95">
        <v>7.74</v>
      </c>
      <c r="AD95">
        <v>0</v>
      </c>
      <c r="AE95">
        <v>5.65</v>
      </c>
      <c r="AF95">
        <v>20</v>
      </c>
      <c r="AG95">
        <v>65</v>
      </c>
      <c r="AH95">
        <v>0</v>
      </c>
      <c r="AI95">
        <v>0</v>
      </c>
      <c r="AJ95">
        <v>0</v>
      </c>
    </row>
    <row r="96" spans="7:36">
      <c r="G96" t="s">
        <v>138</v>
      </c>
      <c r="H96" s="115">
        <v>142</v>
      </c>
      <c r="I96" s="88">
        <v>0</v>
      </c>
      <c r="J96" s="88">
        <v>5.65</v>
      </c>
      <c r="K96" s="88">
        <v>7.74</v>
      </c>
      <c r="L96" s="88">
        <v>3.87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94.07</v>
      </c>
      <c r="Y96">
        <v>24.91</v>
      </c>
      <c r="Z96">
        <v>22.44</v>
      </c>
      <c r="AA96">
        <v>0.57999999999999996</v>
      </c>
      <c r="AB96">
        <v>3.87</v>
      </c>
      <c r="AC96">
        <v>7.74</v>
      </c>
      <c r="AD96">
        <v>0</v>
      </c>
      <c r="AE96">
        <v>5.65</v>
      </c>
      <c r="AF96">
        <v>20</v>
      </c>
      <c r="AG96">
        <v>65</v>
      </c>
      <c r="AH96">
        <v>0</v>
      </c>
      <c r="AI96">
        <v>0</v>
      </c>
      <c r="AJ96">
        <v>0</v>
      </c>
    </row>
    <row r="97" spans="1:133">
      <c r="G97" t="s">
        <v>139</v>
      </c>
      <c r="H97" s="115">
        <v>142</v>
      </c>
      <c r="I97" s="88">
        <v>0</v>
      </c>
      <c r="J97" s="88">
        <v>5.65</v>
      </c>
      <c r="K97" s="88">
        <v>7.74</v>
      </c>
      <c r="L97" s="88">
        <v>3.87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94.07</v>
      </c>
      <c r="Y97">
        <v>24.91</v>
      </c>
      <c r="Z97">
        <v>22.44</v>
      </c>
      <c r="AA97">
        <v>0.57999999999999996</v>
      </c>
      <c r="AB97">
        <v>3.87</v>
      </c>
      <c r="AC97">
        <v>7.74</v>
      </c>
      <c r="AD97">
        <v>0</v>
      </c>
      <c r="AE97">
        <v>5.65</v>
      </c>
      <c r="AF97">
        <v>20</v>
      </c>
      <c r="AG97">
        <v>65</v>
      </c>
      <c r="AH97">
        <v>0</v>
      </c>
      <c r="AI97">
        <v>0</v>
      </c>
      <c r="AJ97">
        <v>0</v>
      </c>
    </row>
    <row r="98" spans="1:133">
      <c r="G98" t="s">
        <v>140</v>
      </c>
      <c r="H98" s="115">
        <v>142</v>
      </c>
      <c r="I98" s="88">
        <v>0</v>
      </c>
      <c r="J98" s="88">
        <v>5.65</v>
      </c>
      <c r="K98" s="88">
        <v>7.74</v>
      </c>
      <c r="L98" s="88">
        <v>3.87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94.07</v>
      </c>
      <c r="Y98">
        <v>24.91</v>
      </c>
      <c r="Z98">
        <v>22.44</v>
      </c>
      <c r="AA98">
        <v>0.57999999999999996</v>
      </c>
      <c r="AB98">
        <v>3.87</v>
      </c>
      <c r="AC98">
        <v>7.74</v>
      </c>
      <c r="AD98">
        <v>0</v>
      </c>
      <c r="AE98">
        <v>5.65</v>
      </c>
      <c r="AF98">
        <v>20</v>
      </c>
      <c r="AG98">
        <v>65</v>
      </c>
      <c r="AH98">
        <v>0</v>
      </c>
      <c r="AI98">
        <v>0</v>
      </c>
      <c r="A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3.254960000000001</v>
      </c>
      <c r="I99" s="111">
        <f t="shared" ref="I99:BU99" si="1">SUM(I3:I98)/4000</f>
        <v>0.11449249999999998</v>
      </c>
      <c r="J99" s="111">
        <f t="shared" si="1"/>
        <v>0.11598000000000001</v>
      </c>
      <c r="K99" s="111">
        <f t="shared" si="1"/>
        <v>1.144709999999999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7.5150000000000022E-2</v>
      </c>
      <c r="X99">
        <f t="shared" si="1"/>
        <v>2.257679999999997</v>
      </c>
      <c r="Y99">
        <f t="shared" si="1"/>
        <v>0.14946000000000004</v>
      </c>
      <c r="Z99">
        <f t="shared" si="1"/>
        <v>0.49160000000000076</v>
      </c>
      <c r="AA99">
        <f t="shared" si="1"/>
        <v>1.3919999999999972E-2</v>
      </c>
      <c r="AB99">
        <f t="shared" si="1"/>
        <v>9.2880000000000087E-2</v>
      </c>
      <c r="AC99">
        <f t="shared" si="1"/>
        <v>0.18576000000000017</v>
      </c>
      <c r="AD99">
        <f t="shared" si="1"/>
        <v>0.85980999999999974</v>
      </c>
      <c r="AE99">
        <f t="shared" si="1"/>
        <v>0.11598000000000001</v>
      </c>
      <c r="AF99">
        <f t="shared" si="1"/>
        <v>0.48</v>
      </c>
      <c r="AG99">
        <f t="shared" si="1"/>
        <v>1.96</v>
      </c>
      <c r="AH99">
        <f t="shared" si="1"/>
        <v>0.26715</v>
      </c>
      <c r="AI99">
        <f t="shared" si="1"/>
        <v>0.11449249999999998</v>
      </c>
      <c r="AJ99">
        <f t="shared" si="1"/>
        <v>9.9140000000000006E-2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2022-04-13T05:27:22Z</dcterms:modified>
</cp:coreProperties>
</file>